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1F515338-BBD3-441A-B8C4-0C08485A985E}" xr6:coauthVersionLast="47" xr6:coauthVersionMax="47" xr10:uidLastSave="{952B7C4C-274E-466A-9196-0A2409C8327E}"/>
  <bookViews>
    <workbookView xWindow="6000" yWindow="5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<sst xmlns="http://schemas.openxmlformats.org/spreadsheetml/2006/main" count="81" uniqueCount="71">
  <si>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</si>
  <si>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</si>
  <si>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</si>
  <si>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</si>
  <si>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</si>
  <si>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</si>
  <si>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</si>
  <si>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</si>
  <si>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</si>
  <si>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</si>
  <si>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</si>
  <si>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</si>
  <si>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</si>
  <si>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</si>
  <si>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</si>
  <si>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</si>
  <si>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</si>
  <si>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</si>
  <si>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</si>
  <si>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</si>
  <si>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</si>
  <si>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</si>
  <si>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</si>
  <si>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</si>
  <si>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</si>
  <si>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</si>
  <si>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</si>
  <si>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</si>
  <si>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</si>
  <si>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</si>
  <si>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</si>
  <si>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</si>
  <si>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</si>
  <si>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</si>
  <si>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</si>
  <si>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</si>
  <si>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</si>
  <si>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</si>
  <si>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</si>
  <si>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</si>
  <si>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</si>
  <si>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</si>
  <si>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</si>
  <si>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</si>
  <si>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</si>
  <si>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</si>
  <si>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</si>
  <si>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</si>
  <si>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</si>
  <si>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</si>
  <si>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</si>
  <si>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</si>
  <si>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</si>
  <si>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</si>
  <si>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</si>
  <si>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</si>
  <si>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</si>
  <si>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</si>
  <si>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</si>
  <si>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</si>
  <si>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</si>
  <si>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12700F (엘더레이크) (정품)</t>
    <phoneticPr fontId="1" type="noConversion"/>
  </si>
  <si>
    <t>JONSBO CR-1000 AUTO RGB (BLACK)</t>
    <phoneticPr fontId="1" type="noConversion"/>
  </si>
  <si>
    <t>MSI PRO B660M-A DDR4</t>
    <phoneticPr fontId="1" type="noConversion"/>
  </si>
  <si>
    <t>삼성전자 DDR4-3200 (16GB)</t>
    <phoneticPr fontId="1" type="noConversion"/>
  </si>
  <si>
    <t>MSI 지포스 RTX 3060 벤투스 2X OC D6 12GB</t>
    <phoneticPr fontId="1" type="noConversion"/>
  </si>
  <si>
    <t>앱코 NCORE G30 트루포스 (블랙)</t>
    <phoneticPr fontId="1" type="noConversion"/>
  </si>
  <si>
    <t>마이크로닉스 Classic II 풀체인지 700W 80PLUS 230V</t>
    <phoneticPr fontId="1" type="noConversion"/>
  </si>
  <si>
    <t>/</t>
    <phoneticPr fontId="1" type="noConversion"/>
  </si>
  <si>
    <t>카톡문의고객님</t>
    <phoneticPr fontId="1" type="noConversion"/>
  </si>
  <si>
    <t>WD Blue SN570 M.2 NVMe (1TB)일반대비 읽고쓰는속도 3-5배빨라요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</si>
</sst>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4" zoomScaleNormal="100" zoomScaleSheetLayoutView="100" workbookViewId="0">
      <selection activeCell="G13" sqref="G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69</v>
      </c>
      <c r="C1" s="31" t="s">
        <v>60</v>
      </c>
      <c r="D1" s="32"/>
      <c r="E1" s="102"/>
      <c r="F1" s="103"/>
      <c r="G1" s="103"/>
      <c r="H1" s="104"/>
    </row>
    <row r="2" spans="1:9" ht="22.5" customHeight="1">
      <c r="A2" s="15" t="s">
        <v>39</v>
      </c>
      <c r="B2" s="20">
        <v>1058582260</v>
      </c>
      <c r="C2" s="33"/>
      <c r="D2" s="34"/>
      <c r="E2" s="105"/>
      <c r="F2" s="106"/>
      <c r="G2" s="106"/>
      <c r="H2" s="107"/>
    </row>
    <row r="3" spans="1:9" ht="22.5" customHeight="1">
      <c r="A3" s="15" t="s">
        <v>40</v>
      </c>
      <c r="B3" s="17">
        <f ca="1">TODAY()</f>
        <v>44792</v>
      </c>
      <c r="C3" s="16" t="s">
        <v>41</v>
      </c>
      <c r="D3" s="19"/>
      <c r="E3" s="105"/>
      <c r="F3" s="106"/>
      <c r="G3" s="106"/>
      <c r="H3" s="107"/>
    </row>
    <row r="4" spans="1:9" ht="22.5" customHeight="1">
      <c r="A4" s="14" t="s">
        <v>38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61</v>
      </c>
      <c r="D6" s="49"/>
      <c r="E6" s="3" t="s">
        <v>6</v>
      </c>
      <c r="F6" s="6">
        <v>476000</v>
      </c>
      <c r="G6" s="3">
        <v>1</v>
      </c>
      <c r="H6" s="6">
        <f>F6*G6</f>
        <v>476000</v>
      </c>
      <c r="I6" s="2"/>
    </row>
    <row r="7" spans="1:9" ht="24" customHeight="1">
      <c r="A7" s="62"/>
      <c r="B7" s="63"/>
      <c r="C7" s="48" t="s">
        <v>62</v>
      </c>
      <c r="D7" s="49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2"/>
      <c r="B8" s="63"/>
      <c r="C8" s="114" t="s">
        <v>63</v>
      </c>
      <c r="D8" s="115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2"/>
      <c r="B9" s="63"/>
      <c r="C9" s="48" t="s">
        <v>64</v>
      </c>
      <c r="D9" s="49"/>
      <c r="E9" s="3" t="s">
        <v>8</v>
      </c>
      <c r="F9" s="6">
        <v>73000</v>
      </c>
      <c r="G9" s="3">
        <v>2</v>
      </c>
      <c r="H9" s="6">
        <f t="shared" si="0"/>
        <v>146000</v>
      </c>
      <c r="I9" s="2"/>
    </row>
    <row r="10" spans="1:9" ht="24" customHeight="1">
      <c r="A10" s="62"/>
      <c r="B10" s="63"/>
      <c r="C10" s="48" t="s">
        <v>65</v>
      </c>
      <c r="D10" s="49"/>
      <c r="E10" s="3" t="s">
        <v>9</v>
      </c>
      <c r="F10" s="6">
        <v>470000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70</v>
      </c>
      <c r="D12" s="49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62"/>
      <c r="B13" s="63"/>
      <c r="C13" s="42" t="s">
        <v>68</v>
      </c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66</v>
      </c>
      <c r="D14" s="4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2"/>
      <c r="B15" s="63"/>
      <c r="C15" s="42" t="s">
        <v>67</v>
      </c>
      <c r="D15" s="43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62"/>
      <c r="B16" s="63"/>
      <c r="C16" s="44"/>
      <c r="D16" s="45"/>
      <c r="E16" s="3"/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16</v>
      </c>
      <c r="D17" s="54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49</v>
      </c>
      <c r="D18" s="47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54</v>
      </c>
      <c r="B20" s="65"/>
      <c r="C20" s="39" t="s">
        <v>15</v>
      </c>
      <c r="D20" s="39"/>
      <c r="E20" s="55">
        <f>SUM(H6:H19)</f>
        <v>1118000</v>
      </c>
      <c r="F20" s="55"/>
      <c r="G20" s="27">
        <v>1</v>
      </c>
      <c r="H20" s="113" t="s">
        <v>17</v>
      </c>
      <c r="I20" s="2"/>
    </row>
    <row r="21" spans="1:9" ht="12.75" customHeight="1">
      <c r="A21" s="66"/>
      <c r="B21" s="67"/>
      <c r="C21" s="39"/>
      <c r="D21" s="39"/>
      <c r="E21" s="55">
        <f>E20*G20</f>
        <v>1118000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20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/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28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17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31</v>
      </c>
      <c r="B35" s="84"/>
      <c r="C35" s="74"/>
      <c r="D35" s="75"/>
      <c r="E35" s="8" t="s">
        <v>4</v>
      </c>
      <c r="F35" s="118">
        <f>SUM(E21,E33)</f>
        <v>1118000</v>
      </c>
      <c r="G35" s="118"/>
      <c r="H35" s="9" t="s">
        <v>17</v>
      </c>
      <c r="I35" s="2"/>
    </row>
    <row r="36" spans="1:9" ht="16.5" customHeight="1">
      <c r="A36" s="83" t="s">
        <v>30</v>
      </c>
      <c r="B36" s="84"/>
      <c r="C36" s="72"/>
      <c r="D36" s="73"/>
      <c r="E36" s="8" t="s">
        <v>18</v>
      </c>
      <c r="F36" s="116">
        <f>F35*1.1-F35</f>
        <v>111800</v>
      </c>
      <c r="G36" s="117"/>
      <c r="H36" s="10"/>
      <c r="I36" s="2"/>
    </row>
    <row r="37" spans="1:9" ht="17.25" customHeight="1">
      <c r="A37" s="83" t="s">
        <v>26</v>
      </c>
      <c r="B37" s="84"/>
      <c r="C37" s="96"/>
      <c r="D37" s="97"/>
      <c r="E37" s="8" t="s">
        <v>25</v>
      </c>
      <c r="F37" s="70" t="s">
        <v>59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27</v>
      </c>
      <c r="B38" s="92"/>
      <c r="C38" s="98">
        <f>SUM(C35:C36)-C37</f>
        <v>0</v>
      </c>
      <c r="D38" s="99"/>
      <c r="E38" s="23" t="s">
        <v>26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19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1229800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1118000</v>
      </c>
    </row>
    <row r="5" spans="1:6">
      <c r="A5" t="s">
        <v>37</v>
      </c>
      <c r="B5">
        <f>B4*1.12</f>
        <v>1252160.0000000002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2022-08-19T08:32:28Z</cp:lastPrinted>
  <dcterms:created xsi:type="dcterms:W3CDTF">2019-03-28T03:58:09Z</dcterms:created>
  <dcterms:modified xsi:type="dcterms:W3CDTF">2022-08-19T08:32:29Z</dcterms:modified>
</cp:coreProperties>
</file>