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74515E-F1CB-4ABC-9942-E9802777ECF2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<sst xmlns="http://schemas.openxmlformats.org/spreadsheetml/2006/main" count="69" uniqueCount="59">
  <si>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</si>
  <si>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</si>
  <si>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</si>
  <si>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</si>
  <si>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</si>
  <si>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</si>
  <si>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</si>
  <si>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</si>
  <si>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</si>
  <si>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</si>
  <si>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</si>
  <si>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</si>
  <si>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</si>
  <si>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</si>
  <si>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</si>
  <si>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</si>
  <si>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</si>
  <si>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</si>
  <si>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</si>
  <si>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</si>
  <si>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</si>
  <si>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</si>
  <si>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</si>
  <si>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</si>
  <si>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</si>
  <si>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</si>
  <si>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</si>
  <si>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</si>
  <si>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</si>
  <si>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</si>
  <si>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</si>
  <si>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</si>
  <si>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</si>
  <si>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</si>
  <si>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</si>
  <si>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</si>
  <si>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</si>
  <si>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</si>
  <si>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</si>
  <si>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</si>
  <si>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</si>
  <si>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</si>
  <si>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</si>
  <si>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</si>
  <si>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</si>
  <si>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</si>
  <si>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</si>
  <si>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</si>
  <si>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</si>
  <si>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</si>
  <si>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</si>
  <si>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</si>
  <si>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SSD</t>
    <phoneticPr fontId="1" type="noConversion"/>
  </si>
  <si>
    <t>마이크론 SSD 240G 새상품( AS 3년)</t>
    <phoneticPr fontId="1" type="noConversion"/>
  </si>
  <si>
    <t>노트북메모리 2G 추가 (오래되어 램이없어요)</t>
    <phoneticPr fontId="1" type="noConversion"/>
  </si>
  <si>
    <t>메모리</t>
    <phoneticPr fontId="1" type="noConversion"/>
  </si>
  <si>
    <t xml:space="preserve">점검 및 셋팅 </t>
    <phoneticPr fontId="1" type="noConversion"/>
  </si>
  <si>
    <t>점검</t>
    <phoneticPr fontId="1" type="noConversion"/>
  </si>
  <si>
    <t>노트북 업그레이드(하태규님)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</si>
</sst>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43</v>
      </c>
      <c r="B1" s="21" t="s">
        <v>58</v>
      </c>
      <c r="C1" s="107" t="s">
        <v>51</v>
      </c>
      <c r="D1" s="108"/>
      <c r="E1" s="42"/>
      <c r="F1" s="43"/>
      <c r="G1" s="43"/>
      <c r="H1" s="44"/>
    </row>
    <row r="2" spans="1:9" ht="22.5" customHeight="1">
      <c r="A2" s="15" t="s">
        <v>31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32</v>
      </c>
      <c r="B3" s="17">
        <f ca="1">TODAY()</f>
        <v>44776</v>
      </c>
      <c r="C3" s="16" t="s">
        <v>33</v>
      </c>
      <c r="D3" s="19"/>
      <c r="E3" s="45"/>
      <c r="F3" s="46"/>
      <c r="G3" s="46"/>
      <c r="H3" s="47"/>
    </row>
    <row r="4" spans="1:9" ht="22.5" customHeight="1">
      <c r="A4" s="14" t="s">
        <v>30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45</v>
      </c>
      <c r="B6" s="98"/>
      <c r="C6" s="56" t="s">
        <v>53</v>
      </c>
      <c r="D6" s="57"/>
      <c r="E6" s="3" t="s">
        <v>52</v>
      </c>
      <c r="F6" s="6">
        <v>45000</v>
      </c>
      <c r="G6" s="3">
        <v>1</v>
      </c>
      <c r="H6" s="6">
        <f>F6*G6</f>
        <v>45000</v>
      </c>
      <c r="I6" s="2"/>
    </row>
    <row r="7" spans="1:9" ht="24" customHeight="1">
      <c r="A7" s="99"/>
      <c r="B7" s="100"/>
      <c r="C7" s="56" t="s">
        <v>54</v>
      </c>
      <c r="D7" s="57"/>
      <c r="E7" s="24" t="s">
        <v>55</v>
      </c>
      <c r="F7" s="6">
        <v>5000</v>
      </c>
      <c r="G7" s="3">
        <v>1</v>
      </c>
      <c r="H7" s="6">
        <f t="shared" ref="H7:H19" si="0">F7*G7</f>
        <v>5000</v>
      </c>
      <c r="I7" s="2"/>
    </row>
    <row r="8" spans="1:9" ht="25.5" customHeight="1">
      <c r="A8" s="99"/>
      <c r="B8" s="100"/>
      <c r="C8" s="58" t="s">
        <v>56</v>
      </c>
      <c r="D8" s="59"/>
      <c r="E8" s="3" t="s">
        <v>57</v>
      </c>
      <c r="F8" s="6">
        <v>30000</v>
      </c>
      <c r="G8" s="3">
        <v>1</v>
      </c>
      <c r="H8" s="6">
        <f t="shared" si="0"/>
        <v>30000</v>
      </c>
      <c r="I8" s="2"/>
    </row>
    <row r="9" spans="1:9" ht="37.5" customHeight="1">
      <c r="A9" s="99"/>
      <c r="B9" s="100"/>
      <c r="C9" s="56"/>
      <c r="D9" s="57"/>
      <c r="E9" s="3"/>
      <c r="F9" s="6"/>
      <c r="G9" s="3"/>
      <c r="H9" s="6">
        <f t="shared" si="0"/>
        <v>0</v>
      </c>
      <c r="I9" s="2"/>
    </row>
    <row r="10" spans="1:9" ht="24" customHeight="1">
      <c r="A10" s="99"/>
      <c r="B10" s="100"/>
      <c r="C10" s="56"/>
      <c r="D10" s="57"/>
      <c r="E10" s="3"/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/>
      <c r="D12" s="57"/>
      <c r="E12" s="3"/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87"/>
      <c r="D13" s="88"/>
      <c r="E13" s="3"/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/>
      <c r="D14" s="88"/>
      <c r="E14" s="3"/>
      <c r="F14" s="6"/>
      <c r="G14" s="3"/>
      <c r="H14" s="6">
        <f t="shared" si="0"/>
        <v>0</v>
      </c>
      <c r="I14" s="2"/>
    </row>
    <row r="15" spans="1:9" ht="24" customHeight="1">
      <c r="A15" s="99"/>
      <c r="B15" s="100"/>
      <c r="C15" s="87"/>
      <c r="D15" s="88"/>
      <c r="E15" s="3"/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116"/>
      <c r="D16" s="117"/>
      <c r="E16" s="3"/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8</v>
      </c>
      <c r="D17" s="91"/>
      <c r="E17" s="4" t="s">
        <v>6</v>
      </c>
      <c r="F17" s="7"/>
      <c r="G17" s="4"/>
      <c r="H17" s="6">
        <f t="shared" si="0"/>
        <v>0</v>
      </c>
      <c r="I17" s="2"/>
    </row>
    <row r="18" spans="1:9">
      <c r="A18" s="99"/>
      <c r="B18" s="100"/>
      <c r="C18" s="118" t="s">
        <v>41</v>
      </c>
      <c r="D18" s="119"/>
      <c r="E18" s="4" t="s">
        <v>14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44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46</v>
      </c>
      <c r="B20" s="102"/>
      <c r="C20" s="113" t="s">
        <v>7</v>
      </c>
      <c r="D20" s="113"/>
      <c r="E20" s="92">
        <f>SUM(H6:H19)</f>
        <v>80000</v>
      </c>
      <c r="F20" s="92"/>
      <c r="G20" s="27">
        <v>1</v>
      </c>
      <c r="H20" s="53" t="s">
        <v>9</v>
      </c>
      <c r="I20" s="2"/>
    </row>
    <row r="21" spans="1:9" ht="12.75" customHeight="1">
      <c r="A21" s="103"/>
      <c r="B21" s="104"/>
      <c r="C21" s="113"/>
      <c r="D21" s="113"/>
      <c r="E21" s="92">
        <f>E20*G20</f>
        <v>80000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12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20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9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23</v>
      </c>
      <c r="B35" s="68"/>
      <c r="C35" s="79"/>
      <c r="D35" s="80"/>
      <c r="E35" s="8" t="s">
        <v>4</v>
      </c>
      <c r="F35" s="62">
        <f>SUM(E21,E33)</f>
        <v>80000</v>
      </c>
      <c r="G35" s="62"/>
      <c r="H35" s="9" t="s">
        <v>9</v>
      </c>
      <c r="I35" s="2"/>
    </row>
    <row r="36" spans="1:9" ht="16.5" customHeight="1">
      <c r="A36" s="67" t="s">
        <v>22</v>
      </c>
      <c r="B36" s="68"/>
      <c r="C36" s="77"/>
      <c r="D36" s="78"/>
      <c r="E36" s="8" t="s">
        <v>10</v>
      </c>
      <c r="F36" s="60">
        <f>F35*1.1-F35</f>
        <v>8000</v>
      </c>
      <c r="G36" s="61"/>
      <c r="H36" s="10"/>
      <c r="I36" s="2"/>
    </row>
    <row r="37" spans="1:9" ht="17.25" customHeight="1">
      <c r="A37" s="67" t="s">
        <v>18</v>
      </c>
      <c r="B37" s="68"/>
      <c r="C37" s="36"/>
      <c r="D37" s="37"/>
      <c r="E37" s="8" t="s">
        <v>17</v>
      </c>
      <c r="F37" s="75" t="s">
        <v>50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19</v>
      </c>
      <c r="B38" s="33"/>
      <c r="C38" s="38">
        <f>SUM(C35:C36)-C37</f>
        <v>0</v>
      </c>
      <c r="D38" s="39"/>
      <c r="E38" s="23" t="s">
        <v>18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11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88000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47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13</v>
      </c>
      <c r="C1" t="s">
        <v>24</v>
      </c>
      <c r="D1" s="12" t="s">
        <v>26</v>
      </c>
      <c r="E1" s="12" t="s">
        <v>26</v>
      </c>
      <c r="F1" s="25"/>
    </row>
    <row r="2" spans="1:6">
      <c r="A2" t="s">
        <v>48</v>
      </c>
      <c r="B2" t="s">
        <v>9</v>
      </c>
      <c r="C2" t="s">
        <v>28</v>
      </c>
      <c r="D2" t="s">
        <v>25</v>
      </c>
    </row>
    <row r="3" spans="1:6">
      <c r="A3" t="s">
        <v>15</v>
      </c>
      <c r="B3" t="s">
        <v>21</v>
      </c>
      <c r="D3" s="13" t="s">
        <v>27</v>
      </c>
    </row>
    <row r="4" spans="1:6">
      <c r="A4" t="s">
        <v>16</v>
      </c>
      <c r="B4" s="11">
        <f>Sheet1!F35-(Sheet1!C35)</f>
        <v>80000</v>
      </c>
    </row>
    <row r="5" spans="1:6">
      <c r="A5" t="s">
        <v>29</v>
      </c>
      <c r="B5">
        <f>B4*1.12</f>
        <v>89600.000000000015</v>
      </c>
    </row>
    <row r="6" spans="1:6">
      <c r="A6" t="s">
        <v>49</v>
      </c>
    </row>
    <row r="7" spans="1:6">
      <c r="A7" t="s">
        <v>8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2022-08-03T07:08:18Z</dcterms:modified>
</cp:coreProperties>
</file>