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F7467E65-A8D2-4C85-ADDA-602658E94D83}" xr6:coauthVersionLast="47" xr6:coauthVersionMax="47" xr10:uidLastSave="{2BEFAC20-319B-4F53-BE5E-3AD22CB80C16}"/>
  <bookViews>
    <workbookView xWindow="1005" yWindow="105" windowWidth="16200" windowHeight="145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<sst xmlns="http://schemas.openxmlformats.org/spreadsheetml/2006/main" count="84" uniqueCount="74">
  <si>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</si>
  <si>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</si>
  <si>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</si>
  <si>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</si>
  <si>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</si>
  <si>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</si>
  <si>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</si>
  <si>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</si>
  <si>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</si>
  <si>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</si>
  <si>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</si>
  <si>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</si>
  <si>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</si>
  <si>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</si>
  <si>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</si>
  <si>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</si>
  <si>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</si>
  <si>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</si>
  <si>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</si>
  <si>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</si>
  <si>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</si>
  <si>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</si>
  <si>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</si>
  <si>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</si>
  <si>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</si>
  <si>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</si>
  <si>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</si>
  <si>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</si>
  <si>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</si>
  <si>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</si>
  <si>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</si>
  <si>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</si>
  <si>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</si>
  <si>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</si>
  <si>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</si>
  <si>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</si>
  <si>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</si>
  <si>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</si>
  <si>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</si>
  <si>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</si>
  <si>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</si>
  <si>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</si>
  <si>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</si>
  <si>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</si>
  <si>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</si>
  <si>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</si>
  <si>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</si>
  <si>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</si>
  <si>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</si>
  <si>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</si>
  <si>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</si>
  <si>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</si>
  <si>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</si>
  <si>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</si>
  <si>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</si>
  <si>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</si>
  <si>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</si>
  <si>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</si>
  <si>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</si>
  <si>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</si>
  <si>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</si>
  <si>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한민탁 고객님 (AS)</t>
    <phoneticPr fontId="1" type="noConversion"/>
  </si>
  <si>
    <t xml:space="preserve"> CPU쿨러</t>
    <phoneticPr fontId="1" type="noConversion"/>
  </si>
  <si>
    <t>기존케이스 쿨러불량으로 쿨러교체비가 더 비싸요</t>
    <phoneticPr fontId="1" type="noConversion"/>
  </si>
  <si>
    <t>케이스 새상품으로 변경 (새상품으로)</t>
    <phoneticPr fontId="1" type="noConversion"/>
  </si>
  <si>
    <t>새상품케이스</t>
    <phoneticPr fontId="1" type="noConversion"/>
  </si>
  <si>
    <t xml:space="preserve">전체 분해후 재조립공임 </t>
    <phoneticPr fontId="1" type="noConversion"/>
  </si>
  <si>
    <t xml:space="preserve">     점검비</t>
    <phoneticPr fontId="1" type="noConversion"/>
  </si>
  <si>
    <t>공임비</t>
    <phoneticPr fontId="1" type="noConversion"/>
  </si>
  <si>
    <t xml:space="preserve">청소 및 점검 </t>
    <phoneticPr fontId="1" type="noConversion"/>
  </si>
  <si>
    <t>CPU 쿨러 새상품교체 (서멀구리스 재도포)서비스</t>
    <phoneticPr fontId="1" type="noConversion"/>
  </si>
  <si>
    <t>로젠택배 에어캡포장 안전배송</t>
    <phoneticPr fontId="1" type="noConversion"/>
  </si>
  <si>
    <t>배송비</t>
    <phoneticPr fontId="1" type="noConversion"/>
  </si>
  <si>
    <t>한민탁 고객님 (AS 의뢰건)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</si>
</sst>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theme="1" tint="4.9989318521683403E-2"/>
      <name val="HY헤드라인M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7" zoomScaleNormal="100" zoomScaleSheetLayoutView="100" workbookViewId="0">
      <selection activeCell="C23" sqref="C23:D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61</v>
      </c>
      <c r="C1" s="109" t="s">
        <v>60</v>
      </c>
      <c r="D1" s="110"/>
      <c r="E1" s="42"/>
      <c r="F1" s="43"/>
      <c r="G1" s="43"/>
      <c r="H1" s="44"/>
    </row>
    <row r="2" spans="1:9" ht="22.5" customHeight="1">
      <c r="A2" s="15" t="s">
        <v>39</v>
      </c>
      <c r="B2" s="20"/>
      <c r="C2" s="111"/>
      <c r="D2" s="112"/>
      <c r="E2" s="45"/>
      <c r="F2" s="46"/>
      <c r="G2" s="46"/>
      <c r="H2" s="47"/>
    </row>
    <row r="3" spans="1:9" ht="22.5" customHeight="1">
      <c r="A3" s="15" t="s">
        <v>40</v>
      </c>
      <c r="B3" s="17">
        <f ca="1">TODAY()</f>
        <v>44774</v>
      </c>
      <c r="C3" s="16" t="s">
        <v>41</v>
      </c>
      <c r="D3" s="19"/>
      <c r="E3" s="45"/>
      <c r="F3" s="46"/>
      <c r="G3" s="46"/>
      <c r="H3" s="47"/>
    </row>
    <row r="4" spans="1:9" ht="22.5" customHeight="1">
      <c r="A4" s="14" t="s">
        <v>38</v>
      </c>
      <c r="B4" s="113"/>
      <c r="C4" s="113"/>
      <c r="D4" s="114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53</v>
      </c>
      <c r="B6" s="100"/>
      <c r="C6" s="56"/>
      <c r="D6" s="57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6"/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58"/>
      <c r="D8" s="59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6"/>
      <c r="D9" s="57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6"/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/>
      <c r="D11" s="123"/>
      <c r="E11" s="3"/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124"/>
      <c r="D12" s="57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87"/>
      <c r="D13" s="88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87"/>
      <c r="D14" s="8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87"/>
      <c r="D15" s="88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90" t="s">
        <v>16</v>
      </c>
      <c r="D17" s="91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49</v>
      </c>
      <c r="D18" s="121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54</v>
      </c>
      <c r="B20" s="104"/>
      <c r="C20" s="115" t="s">
        <v>73</v>
      </c>
      <c r="D20" s="115"/>
      <c r="E20" s="94">
        <f>SUM(H6:H19)</f>
        <v>0</v>
      </c>
      <c r="F20" s="94"/>
      <c r="G20" s="27"/>
      <c r="H20" s="53" t="s">
        <v>17</v>
      </c>
      <c r="I20" s="2"/>
    </row>
    <row r="21" spans="1:9" ht="12.75" customHeight="1">
      <c r="A21" s="105"/>
      <c r="B21" s="106"/>
      <c r="C21" s="115"/>
      <c r="D21" s="115"/>
      <c r="E21" s="94">
        <f>E20*G20</f>
        <v>0</v>
      </c>
      <c r="F21" s="94"/>
      <c r="G21" s="94"/>
      <c r="H21" s="53"/>
      <c r="I21" s="2"/>
    </row>
    <row r="22" spans="1:9" ht="12.75" customHeight="1">
      <c r="A22" s="105"/>
      <c r="B22" s="106"/>
      <c r="C22" s="115"/>
      <c r="D22" s="115"/>
      <c r="E22" s="94"/>
      <c r="F22" s="94"/>
      <c r="G22" s="94"/>
      <c r="H22" s="53"/>
      <c r="I22" s="2"/>
    </row>
    <row r="23" spans="1:9" ht="17.25" customHeight="1">
      <c r="A23" s="105"/>
      <c r="B23" s="106"/>
      <c r="C23" s="85" t="s">
        <v>20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87" t="s">
        <v>69</v>
      </c>
      <c r="D24" s="88"/>
      <c r="E24" s="2" t="s">
        <v>67</v>
      </c>
      <c r="F24" s="6">
        <v>30000</v>
      </c>
      <c r="G24" s="3">
        <v>1</v>
      </c>
      <c r="H24" s="6">
        <f>F24*G24</f>
        <v>30000</v>
      </c>
      <c r="I24" s="2"/>
    </row>
    <row r="25" spans="1:9" ht="25.15" customHeight="1">
      <c r="A25" s="69"/>
      <c r="B25" s="70"/>
      <c r="C25" s="89" t="s">
        <v>70</v>
      </c>
      <c r="D25" s="88"/>
      <c r="E25" s="5" t="s">
        <v>62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89" t="s">
        <v>64</v>
      </c>
      <c r="D26" s="88"/>
      <c r="E26" s="5" t="s">
        <v>65</v>
      </c>
      <c r="F26" s="6">
        <v>40000</v>
      </c>
      <c r="G26" s="3">
        <v>1</v>
      </c>
      <c r="H26" s="6">
        <f t="shared" si="1"/>
        <v>40000</v>
      </c>
      <c r="I26" s="2"/>
    </row>
    <row r="27" spans="1:9">
      <c r="A27" s="71"/>
      <c r="B27" s="72"/>
      <c r="C27" s="92" t="s">
        <v>63</v>
      </c>
      <c r="D27" s="93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 t="s">
        <v>66</v>
      </c>
      <c r="D28" s="91"/>
      <c r="E28" s="5" t="s">
        <v>68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71"/>
      <c r="B29" s="72"/>
      <c r="C29" s="90" t="s">
        <v>71</v>
      </c>
      <c r="D29" s="91"/>
      <c r="E29" s="5" t="s">
        <v>72</v>
      </c>
      <c r="F29" s="6">
        <v>11000</v>
      </c>
      <c r="G29" s="3">
        <v>1</v>
      </c>
      <c r="H29" s="6">
        <f t="shared" si="1"/>
        <v>11000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28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5">
        <f>SUM(H24:H32)</f>
        <v>101000</v>
      </c>
      <c r="F33" s="96"/>
      <c r="G33" s="96"/>
      <c r="H33" s="51" t="s">
        <v>17</v>
      </c>
      <c r="I33" s="2"/>
    </row>
    <row r="34" spans="1:9" ht="14.25" customHeight="1">
      <c r="A34" s="34"/>
      <c r="B34" s="35"/>
      <c r="C34" s="83"/>
      <c r="D34" s="84"/>
      <c r="E34" s="97"/>
      <c r="F34" s="98"/>
      <c r="G34" s="98"/>
      <c r="H34" s="52"/>
      <c r="I34" s="2"/>
    </row>
    <row r="35" spans="1:9" ht="16.5" customHeight="1">
      <c r="A35" s="67" t="s">
        <v>31</v>
      </c>
      <c r="B35" s="68"/>
      <c r="C35" s="79"/>
      <c r="D35" s="80"/>
      <c r="E35" s="8" t="s">
        <v>4</v>
      </c>
      <c r="F35" s="62">
        <f>SUM(E21,E33)</f>
        <v>101000</v>
      </c>
      <c r="G35" s="62"/>
      <c r="H35" s="9" t="s">
        <v>17</v>
      </c>
      <c r="I35" s="2"/>
    </row>
    <row r="36" spans="1:9" ht="16.5" customHeight="1">
      <c r="A36" s="67" t="s">
        <v>30</v>
      </c>
      <c r="B36" s="68"/>
      <c r="C36" s="77"/>
      <c r="D36" s="78"/>
      <c r="E36" s="8" t="s">
        <v>18</v>
      </c>
      <c r="F36" s="60">
        <f>F35*1.1-F35</f>
        <v>10100.000000000015</v>
      </c>
      <c r="G36" s="61"/>
      <c r="H36" s="10"/>
      <c r="I36" s="2"/>
    </row>
    <row r="37" spans="1:9" ht="17.25" customHeight="1">
      <c r="A37" s="67" t="s">
        <v>26</v>
      </c>
      <c r="B37" s="68"/>
      <c r="C37" s="36"/>
      <c r="D37" s="37"/>
      <c r="E37" s="8" t="s">
        <v>25</v>
      </c>
      <c r="F37" s="75" t="s">
        <v>59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27</v>
      </c>
      <c r="B38" s="33"/>
      <c r="C38" s="38">
        <f>SUM(C35:C36)-C37</f>
        <v>0</v>
      </c>
      <c r="D38" s="39"/>
      <c r="E38" s="23" t="s">
        <v>26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19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111100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56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57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101000</v>
      </c>
    </row>
    <row r="5" spans="1:6">
      <c r="A5" t="s">
        <v>37</v>
      </c>
      <c r="B5">
        <f>B4*1.12</f>
        <v>113120.00000000001</v>
      </c>
    </row>
    <row r="6" spans="1:6">
      <c r="A6" t="s">
        <v>58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2022-08-01T05:09:26Z</cp:lastPrinted>
  <dcterms:created xsi:type="dcterms:W3CDTF">2019-03-28T03:58:09Z</dcterms:created>
  <dcterms:modified xsi:type="dcterms:W3CDTF">2022-08-01T05:09:26Z</dcterms:modified>
</cp:coreProperties>
</file>