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3" documentId="8_{807B72BF-E367-4181-A3A5-DB9BCBCC15CA}" xr6:coauthVersionLast="47" xr6:coauthVersionMax="47" xr10:uidLastSave="{9E483A18-E096-4365-9BB3-36B17C5842B4}"/>
  <bookViews>
    <workbookView xWindow="1005" yWindow="105" windowWidth="16200" windowHeight="145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<sst xmlns="http://schemas.openxmlformats.org/spreadsheetml/2006/main" count="88" uniqueCount="78">
  <si>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</si>
  <si>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</si>
  <si>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</si>
  <si>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</si>
  <si>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</si>
  <si>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</si>
  <si>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</si>
  <si>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</si>
  <si>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</si>
  <si>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</si>
  <si>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</si>
  <si>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</si>
  <si>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</si>
  <si>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</si>
  <si>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</si>
  <si>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</si>
  <si>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</si>
  <si>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</si>
  <si>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</si>
  <si>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</si>
  <si>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</si>
  <si>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</si>
  <si>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</si>
  <si>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</si>
  <si>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</si>
  <si>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</si>
  <si>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</si>
  <si>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</si>
  <si>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</si>
  <si>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</si>
  <si>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</si>
  <si>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</si>
  <si>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</si>
  <si>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</si>
  <si>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</si>
  <si>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</si>
  <si>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</si>
  <si>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</si>
  <si>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</si>
  <si>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</si>
  <si>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</si>
  <si>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</si>
  <si>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</si>
  <si>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</si>
  <si>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</si>
  <si>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</si>
  <si>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</si>
  <si>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</si>
  <si>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</si>
  <si>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</si>
  <si>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</si>
  <si>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</si>
  <si>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</si>
  <si>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</si>
  <si>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</si>
  <si>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</si>
  <si>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</si>
  <si>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</si>
  <si>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</si>
  <si>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</si>
  <si>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</si>
  <si>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 xml:space="preserve"> WD Blue SN570 M.2 NVMe (500GB) 기존대비 읽고 쓰고 3-5배 빨라요</t>
    <phoneticPr fontId="1" type="noConversion"/>
  </si>
  <si>
    <t>마이크로닉스 정격 500W AS 5년</t>
    <phoneticPr fontId="1" type="noConversion"/>
  </si>
  <si>
    <t>삼성전자 DDR4-3200 (16GB)</t>
    <phoneticPr fontId="1" type="noConversion"/>
  </si>
  <si>
    <t xml:space="preserve">파워는 심장부라 저가는 취급안해요 </t>
    <phoneticPr fontId="1" type="noConversion"/>
  </si>
  <si>
    <t>강동주 채널고객님</t>
    <phoneticPr fontId="1" type="noConversion"/>
  </si>
  <si>
    <t>AMD정품쿨러 탑재</t>
    <phoneticPr fontId="1" type="noConversion"/>
  </si>
  <si>
    <t>A520M-A PRO</t>
    <phoneticPr fontId="1" type="noConversion"/>
  </si>
  <si>
    <t>4세대 라이젠 7 5700G (★세잔) 멀티팩</t>
    <phoneticPr fontId="1" type="noConversion"/>
  </si>
  <si>
    <t>AMD 라데온 그래픽 8</t>
    <phoneticPr fontId="1" type="noConversion"/>
  </si>
  <si>
    <t>1. 키보드합본셋트+게이밍장패드 서비스</t>
    <phoneticPr fontId="1" type="noConversion"/>
  </si>
  <si>
    <t>데이븐 D0 메쉬 아크릴케이스</t>
    <phoneticPr fontId="1" type="noConversion"/>
  </si>
  <si>
    <t>서비스품목</t>
    <phoneticPr fontId="1" type="noConversion"/>
  </si>
  <si>
    <t xml:space="preserve"> </t>
    <phoneticPr fontId="1" type="noConversion"/>
  </si>
  <si>
    <t>C to HDMI 미러링케이블</t>
    <phoneticPr fontId="1" type="noConversion"/>
  </si>
  <si>
    <t>케이블</t>
    <phoneticPr fontId="1" type="noConversion"/>
  </si>
  <si>
    <t>랜선</t>
    <phoneticPr fontId="1" type="noConversion"/>
  </si>
  <si>
    <t>CAT.6 2m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</si>
</sst>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8"/>
      <color rgb="FFFF0000"/>
      <name val="HY헤드라인M"/>
      <family val="1"/>
      <charset val="129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65</v>
      </c>
      <c r="C1" s="108" t="s">
        <v>60</v>
      </c>
      <c r="D1" s="109"/>
      <c r="E1" s="43"/>
      <c r="F1" s="44"/>
      <c r="G1" s="44"/>
      <c r="H1" s="45"/>
    </row>
    <row r="2" spans="1:9" ht="22.5" customHeight="1">
      <c r="A2" s="15" t="s">
        <v>39</v>
      </c>
      <c r="B2" s="20">
        <v>1047472005</v>
      </c>
      <c r="C2" s="110"/>
      <c r="D2" s="111"/>
      <c r="E2" s="46"/>
      <c r="F2" s="47"/>
      <c r="G2" s="47"/>
      <c r="H2" s="48"/>
    </row>
    <row r="3" spans="1:9" ht="22.5" customHeight="1">
      <c r="A3" s="15" t="s">
        <v>40</v>
      </c>
      <c r="B3" s="17">
        <f ca="1">TODAY()</f>
        <v>44774</v>
      </c>
      <c r="C3" s="16" t="s">
        <v>41</v>
      </c>
      <c r="D3" s="19"/>
      <c r="E3" s="46"/>
      <c r="F3" s="47"/>
      <c r="G3" s="47"/>
      <c r="H3" s="48"/>
    </row>
    <row r="4" spans="1:9" ht="22.5" customHeight="1">
      <c r="A4" s="14" t="s">
        <v>38</v>
      </c>
      <c r="B4" s="112" t="s">
        <v>73</v>
      </c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68</v>
      </c>
      <c r="D6" s="58"/>
      <c r="E6" s="3" t="s">
        <v>6</v>
      </c>
      <c r="F6" s="6">
        <v>312000</v>
      </c>
      <c r="G6" s="3">
        <v>1</v>
      </c>
      <c r="H6" s="6">
        <f>F6*G6</f>
        <v>312000</v>
      </c>
      <c r="I6" s="2"/>
    </row>
    <row r="7" spans="1:9" ht="24" customHeight="1">
      <c r="A7" s="100"/>
      <c r="B7" s="101"/>
      <c r="C7" s="57" t="s">
        <v>66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100"/>
      <c r="B9" s="101"/>
      <c r="C9" s="57" t="s">
        <v>63</v>
      </c>
      <c r="D9" s="58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4" customHeight="1">
      <c r="A10" s="100"/>
      <c r="B10" s="101"/>
      <c r="C10" s="57" t="s">
        <v>69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3" t="s">
        <v>61</v>
      </c>
      <c r="D12" s="124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0"/>
      <c r="B13" s="101"/>
      <c r="C13" s="88"/>
      <c r="D13" s="89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71</v>
      </c>
      <c r="D14" s="89"/>
      <c r="E14" s="3" t="s">
        <v>11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100"/>
      <c r="B15" s="101"/>
      <c r="C15" s="88" t="s">
        <v>62</v>
      </c>
      <c r="D15" s="89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0"/>
      <c r="B16" s="101"/>
      <c r="C16" s="117" t="s">
        <v>64</v>
      </c>
      <c r="D16" s="118"/>
      <c r="E16" s="3"/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16</v>
      </c>
      <c r="D17" s="92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49</v>
      </c>
      <c r="D18" s="120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52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102" t="s">
        <v>54</v>
      </c>
      <c r="B20" s="103"/>
      <c r="C20" s="114" t="s">
        <v>15</v>
      </c>
      <c r="D20" s="114"/>
      <c r="E20" s="93">
        <f>SUM(H6:H19)</f>
        <v>730000</v>
      </c>
      <c r="F20" s="93"/>
      <c r="G20" s="27">
        <v>1</v>
      </c>
      <c r="H20" s="54" t="s">
        <v>17</v>
      </c>
      <c r="I20" s="2"/>
    </row>
    <row r="21" spans="1:9" ht="12.75" customHeight="1">
      <c r="A21" s="104"/>
      <c r="B21" s="105"/>
      <c r="C21" s="114"/>
      <c r="D21" s="114"/>
      <c r="E21" s="93">
        <f>E20*G20</f>
        <v>730000</v>
      </c>
      <c r="F21" s="93"/>
      <c r="G21" s="93"/>
      <c r="H21" s="54"/>
      <c r="I21" s="2"/>
    </row>
    <row r="22" spans="1:9" ht="12.75" customHeight="1">
      <c r="A22" s="104"/>
      <c r="B22" s="105"/>
      <c r="C22" s="114"/>
      <c r="D22" s="114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20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70</v>
      </c>
      <c r="D24" s="89"/>
      <c r="E24" s="31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0" t="s">
        <v>74</v>
      </c>
      <c r="D25" s="89"/>
      <c r="E25" s="5" t="s">
        <v>75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>
      <c r="A26" s="72"/>
      <c r="B26" s="73"/>
      <c r="C26" s="90" t="s">
        <v>77</v>
      </c>
      <c r="D26" s="89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28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20000</v>
      </c>
      <c r="F33" s="95"/>
      <c r="G33" s="95"/>
      <c r="H33" s="52" t="s">
        <v>17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31</v>
      </c>
      <c r="B35" s="69"/>
      <c r="C35" s="80"/>
      <c r="D35" s="81"/>
      <c r="E35" s="8" t="s">
        <v>4</v>
      </c>
      <c r="F35" s="63">
        <f>SUM(E21,E33)</f>
        <v>750000</v>
      </c>
      <c r="G35" s="63"/>
      <c r="H35" s="9" t="s">
        <v>17</v>
      </c>
      <c r="I35" s="2"/>
    </row>
    <row r="36" spans="1:9" ht="16.5" customHeight="1">
      <c r="A36" s="68" t="s">
        <v>30</v>
      </c>
      <c r="B36" s="69"/>
      <c r="C36" s="78"/>
      <c r="D36" s="79"/>
      <c r="E36" s="8" t="s">
        <v>18</v>
      </c>
      <c r="F36" s="61">
        <f>F35*1.1-F35</f>
        <v>75000.000000000116</v>
      </c>
      <c r="G36" s="62"/>
      <c r="H36" s="10"/>
      <c r="I36" s="2"/>
    </row>
    <row r="37" spans="1:9" ht="17.25" customHeight="1">
      <c r="A37" s="68" t="s">
        <v>26</v>
      </c>
      <c r="B37" s="69"/>
      <c r="C37" s="37"/>
      <c r="D37" s="38"/>
      <c r="E37" s="8" t="s">
        <v>25</v>
      </c>
      <c r="F37" s="76" t="s">
        <v>59</v>
      </c>
      <c r="G37" s="77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27</v>
      </c>
      <c r="B38" s="34"/>
      <c r="C38" s="39">
        <f>SUM(C35:C36)-C37</f>
        <v>0</v>
      </c>
      <c r="D38" s="40"/>
      <c r="E38" s="23" t="s">
        <v>26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19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825000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57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750000</v>
      </c>
    </row>
    <row r="5" spans="1:6">
      <c r="A5" t="s">
        <v>37</v>
      </c>
      <c r="B5">
        <f>B4*1.12</f>
        <v>840000.00000000012</v>
      </c>
    </row>
    <row r="6" spans="1:6">
      <c r="A6" t="s">
        <v>58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2022-07-31T10:43:29Z</cp:lastPrinted>
  <dcterms:created xsi:type="dcterms:W3CDTF">2019-03-28T03:58:09Z</dcterms:created>
  <dcterms:modified xsi:type="dcterms:W3CDTF">2022-08-01T09:46:17Z</dcterms:modified>
</cp:coreProperties>
</file>