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F2DD417A-A4E8-4F61-91A0-502079CB7406}" xr6:coauthVersionLast="47" xr6:coauthVersionMax="47" xr10:uidLastSave="{6B6C2F52-91DC-4361-851C-6F28817F033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<sst xmlns="http://schemas.openxmlformats.org/spreadsheetml/2006/main" count="91" uniqueCount="81">
  <si>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</si>
  <si>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</si>
  <si>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</si>
  <si>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</si>
  <si>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</si>
  <si>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</si>
  <si>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</si>
  <si>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</si>
  <si>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</si>
  <si>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</si>
  <si>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</si>
  <si>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</si>
  <si>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</si>
  <si>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</si>
  <si>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</si>
  <si>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</si>
  <si>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</si>
  <si>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</si>
  <si>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</si>
  <si>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</si>
  <si>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</si>
  <si>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</si>
  <si>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</si>
  <si>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</si>
  <si>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</si>
  <si>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</si>
  <si>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</si>
  <si>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</si>
  <si>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</si>
  <si>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</si>
  <si>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</si>
  <si>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</si>
  <si>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</si>
  <si>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</si>
  <si>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</si>
  <si>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</si>
  <si>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</si>
  <si>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</si>
  <si>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</si>
  <si>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</si>
  <si>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</si>
  <si>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</si>
  <si>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</si>
  <si>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</si>
  <si>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</si>
  <si>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</si>
  <si>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</si>
  <si>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</si>
  <si>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</si>
  <si>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</si>
  <si>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</si>
  <si>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</si>
  <si>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</si>
  <si>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</si>
  <si>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</si>
  <si>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</si>
  <si>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</si>
  <si>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</si>
  <si>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</si>
  <si>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</si>
  <si>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</si>
  <si>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 (로켓레이크S) (정품)</t>
    <phoneticPr fontId="1" type="noConversion"/>
  </si>
  <si>
    <t>인텔 정품쿨러</t>
    <phoneticPr fontId="1" type="noConversion"/>
  </si>
  <si>
    <t>마이크로닉스 정격 500w</t>
    <phoneticPr fontId="1" type="noConversion"/>
  </si>
  <si>
    <t>인텔 UHD 730 내장그래픽 탑재</t>
    <phoneticPr fontId="1" type="noConversion"/>
  </si>
  <si>
    <t>스피커</t>
    <phoneticPr fontId="1" type="noConversion"/>
  </si>
  <si>
    <t>MSI H510M-A PRO</t>
    <phoneticPr fontId="1" type="noConversion"/>
  </si>
  <si>
    <t>삼성전자 DDR4-3200 (16GB)</t>
    <phoneticPr fontId="1" type="noConversion"/>
  </si>
  <si>
    <t>NVME X931 256G 일반대비 3-5배 빨라요</t>
    <phoneticPr fontId="1" type="noConversion"/>
  </si>
  <si>
    <t>DK200 화이트 6팬</t>
    <phoneticPr fontId="1" type="noConversion"/>
  </si>
  <si>
    <t>서비스 키보드값 뺀 추가금 낸걸로 기계식교환</t>
    <phoneticPr fontId="1" type="noConversion"/>
  </si>
  <si>
    <t>동글이</t>
    <phoneticPr fontId="1" type="noConversion"/>
  </si>
  <si>
    <t>블루투스 동글이 서비스</t>
    <phoneticPr fontId="1" type="noConversion"/>
  </si>
  <si>
    <t>기계식 화이트 청축말고 조용한것으로 ~</t>
    <phoneticPr fontId="1" type="noConversion"/>
  </si>
  <si>
    <t>키보드</t>
    <phoneticPr fontId="1" type="noConversion"/>
  </si>
  <si>
    <t>우원석 고객님</t>
    <phoneticPr fontId="1" type="noConversion"/>
  </si>
  <si>
    <t>010) 2869-2991</t>
    <phoneticPr fontId="1" type="noConversion"/>
  </si>
  <si>
    <t>07월24일 오전에 방문수령 ( 세금계산서 발행 사업자등록증 휴대폰번호로 안내드림)</t>
    <phoneticPr fontId="1" type="noConversion"/>
  </si>
  <si>
    <t>래안텍 F2775K 무결점 화이트</t>
    <phoneticPr fontId="1" type="noConversion"/>
  </si>
  <si>
    <t>모니터</t>
    <phoneticPr fontId="1" type="noConversion"/>
  </si>
  <si>
    <t>최 종 합 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</si>
</sst>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9" zoomScaleNormal="100" zoomScaleSheetLayoutView="100" workbookViewId="0">
      <selection activeCell="E10" sqref="E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75</v>
      </c>
      <c r="C1" s="31" t="s">
        <v>60</v>
      </c>
      <c r="D1" s="32"/>
      <c r="E1" s="102"/>
      <c r="F1" s="103"/>
      <c r="G1" s="103"/>
      <c r="H1" s="104"/>
    </row>
    <row r="2" spans="1:9" ht="22.5" customHeight="1">
      <c r="A2" s="15" t="s">
        <v>39</v>
      </c>
      <c r="B2" s="20" t="s">
        <v>76</v>
      </c>
      <c r="C2" s="33"/>
      <c r="D2" s="34"/>
      <c r="E2" s="105"/>
      <c r="F2" s="106"/>
      <c r="G2" s="106"/>
      <c r="H2" s="107"/>
    </row>
    <row r="3" spans="1:9" ht="22.5" customHeight="1">
      <c r="A3" s="15" t="s">
        <v>40</v>
      </c>
      <c r="B3" s="17">
        <f ca="1">TODAY()</f>
        <v>44766</v>
      </c>
      <c r="C3" s="16" t="s">
        <v>41</v>
      </c>
      <c r="D3" s="19"/>
      <c r="E3" s="105"/>
      <c r="F3" s="106"/>
      <c r="G3" s="106"/>
      <c r="H3" s="107"/>
    </row>
    <row r="4" spans="1:9" ht="22.5" customHeight="1">
      <c r="A4" s="14" t="s">
        <v>38</v>
      </c>
      <c r="B4" s="37" t="s">
        <v>77</v>
      </c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61</v>
      </c>
      <c r="D6" s="49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62"/>
      <c r="B7" s="63"/>
      <c r="C7" s="48" t="s">
        <v>62</v>
      </c>
      <c r="D7" s="49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66</v>
      </c>
      <c r="D8" s="115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62"/>
      <c r="B9" s="63"/>
      <c r="C9" s="48" t="s">
        <v>67</v>
      </c>
      <c r="D9" s="49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62"/>
      <c r="B10" s="63"/>
      <c r="C10" s="48" t="s">
        <v>64</v>
      </c>
      <c r="D10" s="4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68</v>
      </c>
      <c r="D12" s="49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69</v>
      </c>
      <c r="D14" s="4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2"/>
      <c r="B15" s="63"/>
      <c r="C15" s="42" t="s">
        <v>63</v>
      </c>
      <c r="D15" s="4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16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49</v>
      </c>
      <c r="D18" s="47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80</v>
      </c>
      <c r="D20" s="39"/>
      <c r="E20" s="55">
        <f>SUM(H6:H19)</f>
        <v>617000</v>
      </c>
      <c r="F20" s="55"/>
      <c r="G20" s="27">
        <v>1</v>
      </c>
      <c r="H20" s="113" t="s">
        <v>17</v>
      </c>
      <c r="I20" s="2"/>
    </row>
    <row r="21" spans="1:9" ht="12.75" customHeight="1">
      <c r="A21" s="66"/>
      <c r="B21" s="67"/>
      <c r="C21" s="39"/>
      <c r="D21" s="39"/>
      <c r="E21" s="55">
        <f>E20*G20</f>
        <v>617000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20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70</v>
      </c>
      <c r="D24" s="43"/>
      <c r="E24" t="s">
        <v>65</v>
      </c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 t="s">
        <v>73</v>
      </c>
      <c r="D25" s="43"/>
      <c r="E25" s="5" t="s">
        <v>74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87"/>
      <c r="B26" s="88"/>
      <c r="C26" s="82" t="s">
        <v>72</v>
      </c>
      <c r="D26" s="43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53" t="s">
        <v>78</v>
      </c>
      <c r="D27" s="54"/>
      <c r="E27" s="5" t="s">
        <v>79</v>
      </c>
      <c r="F27" s="6">
        <v>148000</v>
      </c>
      <c r="G27" s="3">
        <v>1</v>
      </c>
      <c r="H27" s="6">
        <f t="shared" si="1"/>
        <v>148000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28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168000</v>
      </c>
      <c r="F33" s="57"/>
      <c r="G33" s="57"/>
      <c r="H33" s="111" t="s">
        <v>17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31</v>
      </c>
      <c r="B35" s="84"/>
      <c r="C35" s="74"/>
      <c r="D35" s="75"/>
      <c r="E35" s="8" t="s">
        <v>4</v>
      </c>
      <c r="F35" s="118">
        <f>SUM(E21,E33)</f>
        <v>785000</v>
      </c>
      <c r="G35" s="118"/>
      <c r="H35" s="9" t="s">
        <v>17</v>
      </c>
      <c r="I35" s="2"/>
    </row>
    <row r="36" spans="1:9" ht="16.5" customHeight="1">
      <c r="A36" s="83" t="s">
        <v>30</v>
      </c>
      <c r="B36" s="84"/>
      <c r="C36" s="72"/>
      <c r="D36" s="73"/>
      <c r="E36" s="8" t="s">
        <v>18</v>
      </c>
      <c r="F36" s="116">
        <f>F35*1.1-F35</f>
        <v>78500.000000000116</v>
      </c>
      <c r="G36" s="117"/>
      <c r="H36" s="10"/>
      <c r="I36" s="2"/>
    </row>
    <row r="37" spans="1:9" ht="17.25" customHeight="1">
      <c r="A37" s="83" t="s">
        <v>26</v>
      </c>
      <c r="B37" s="84"/>
      <c r="C37" s="96"/>
      <c r="D37" s="97"/>
      <c r="E37" s="8" t="s">
        <v>25</v>
      </c>
      <c r="F37" s="70" t="s">
        <v>59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27</v>
      </c>
      <c r="B38" s="92"/>
      <c r="C38" s="98">
        <f>SUM(C35:C36)-C37</f>
        <v>0</v>
      </c>
      <c r="D38" s="99"/>
      <c r="E38" s="23" t="s">
        <v>26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19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863500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785000</v>
      </c>
    </row>
    <row r="5" spans="1:6">
      <c r="A5" t="s">
        <v>37</v>
      </c>
      <c r="B5">
        <f>B4*1.12</f>
        <v>879200.00000000012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2022-07-23T07:26:31Z</cp:lastPrinted>
  <dcterms:created xsi:type="dcterms:W3CDTF">2019-03-28T03:58:09Z</dcterms:created>
  <dcterms:modified xsi:type="dcterms:W3CDTF">2022-07-24T08:02:31Z</dcterms:modified>
</cp:coreProperties>
</file>