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E05AEF32-A1F8-485D-A076-9F76E84E437C}" xr6:coauthVersionLast="47" xr6:coauthVersionMax="47" xr10:uidLastSave="{8BB0511E-124E-4D96-9321-24FEE6F0FE6E}"/>
  <bookViews>
    <workbookView xWindow="-1605" yWindow="15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<sst xmlns="http://schemas.openxmlformats.org/spreadsheetml/2006/main" count="98" uniqueCount="88">
  <si>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</si>
  <si>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</si>
  <si>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</si>
  <si>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</si>
  <si>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</si>
  <si>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</si>
  <si>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</si>
  <si>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</si>
  <si>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</si>
  <si>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</si>
  <si>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</si>
  <si>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</si>
  <si>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</si>
  <si>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</si>
  <si>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</si>
  <si>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</si>
  <si>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</si>
  <si>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</si>
  <si>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</si>
  <si>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</si>
  <si>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</si>
  <si>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</si>
  <si>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</si>
  <si>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</si>
  <si>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</si>
  <si>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</si>
  <si>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</si>
  <si>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</si>
  <si>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</si>
  <si>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</si>
  <si>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</si>
  <si>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</si>
  <si>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</si>
  <si>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</si>
  <si>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</si>
  <si>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</si>
  <si>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</si>
  <si>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</si>
  <si>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</si>
  <si>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</si>
  <si>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</si>
  <si>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</si>
  <si>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</si>
  <si>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</si>
  <si>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</si>
  <si>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</si>
  <si>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</si>
  <si>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</si>
  <si>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</si>
  <si>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</si>
  <si>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</si>
  <si>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</si>
  <si>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</si>
  <si>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</si>
  <si>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</si>
  <si>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</si>
  <si>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</si>
  <si>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</si>
  <si>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</si>
  <si>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</si>
  <si>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MSI H510M-A PRO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</si>
  <si>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</si>
  <si>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</si>
  <si>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</si>
  <si>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</si>
  <si>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>인텔 정품쿨러탑재</t>
    <phoneticPr fontId="1" type="noConversion"/>
  </si>
  <si>
    <t>삼성전자 F24T350</t>
    <phoneticPr fontId="1" type="noConversion"/>
  </si>
  <si>
    <t>모니터</t>
    <phoneticPr fontId="1" type="noConversion"/>
  </si>
  <si>
    <t>VGA</t>
    <phoneticPr fontId="1" type="noConversion"/>
  </si>
  <si>
    <t>할인금</t>
    <phoneticPr fontId="1" type="noConversion"/>
  </si>
  <si>
    <t>키보드셋트</t>
    <phoneticPr fontId="1" type="noConversion"/>
  </si>
  <si>
    <t>마우스패드</t>
    <phoneticPr fontId="1" type="noConversion"/>
  </si>
  <si>
    <t>게이밍 마우스패드 서비스</t>
    <phoneticPr fontId="1" type="noConversion"/>
  </si>
  <si>
    <t>CAT.6  2M</t>
    <phoneticPr fontId="1" type="noConversion"/>
  </si>
  <si>
    <t>이형민 고객님</t>
    <phoneticPr fontId="1" type="noConversion"/>
  </si>
  <si>
    <t>게이밍 키보드 합본 셋트</t>
    <phoneticPr fontId="1" type="noConversion"/>
  </si>
  <si>
    <t>랜선</t>
    <phoneticPr fontId="1" type="noConversion"/>
  </si>
  <si>
    <t>스피커</t>
    <phoneticPr fontId="1" type="noConversion"/>
  </si>
  <si>
    <t xml:space="preserve"> </t>
    <phoneticPr fontId="1" type="noConversion"/>
  </si>
  <si>
    <t>멀티탭 개별 1.5m 현대 일렉트릭</t>
    <phoneticPr fontId="1" type="noConversion"/>
  </si>
  <si>
    <t>멀티탭</t>
    <phoneticPr fontId="1" type="noConversion"/>
  </si>
  <si>
    <t>배송비</t>
    <phoneticPr fontId="1" type="noConversion"/>
  </si>
  <si>
    <t>배송</t>
    <phoneticPr fontId="1" type="noConversion"/>
  </si>
  <si>
    <t xml:space="preserve">	개인워드GT1030 D4 2GB </t>
    <phoneticPr fontId="1" type="noConversion"/>
  </si>
  <si>
    <t>DVI TO HDMI 2M 서비스</t>
    <phoneticPr fontId="1" type="noConversion"/>
  </si>
  <si>
    <t>케이블</t>
    <phoneticPr fontId="1" type="noConversion"/>
  </si>
  <si>
    <t>인텔 코어i3-10세대 10105F(코멧레이크S 리프레시) (정품)</t>
    <phoneticPr fontId="1" type="noConversion"/>
  </si>
  <si>
    <t>스피커 서비스 SP1 앱코 보니타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</si>
</sst>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74</v>
      </c>
      <c r="C1" s="44" t="s">
        <v>54</v>
      </c>
      <c r="D1" s="45"/>
      <c r="E1" s="102"/>
      <c r="F1" s="103"/>
      <c r="G1" s="103"/>
      <c r="H1" s="104"/>
    </row>
    <row r="2" spans="1:9" ht="22.5" customHeight="1">
      <c r="A2" s="15" t="s">
        <v>41</v>
      </c>
      <c r="B2" s="20">
        <v>1045598920</v>
      </c>
      <c r="C2" s="46"/>
      <c r="D2" s="47"/>
      <c r="E2" s="105"/>
      <c r="F2" s="106"/>
      <c r="G2" s="106"/>
      <c r="H2" s="107"/>
    </row>
    <row r="3" spans="1:9" ht="22.5" customHeight="1">
      <c r="A3" s="15" t="s">
        <v>42</v>
      </c>
      <c r="B3" s="17">
        <f ca="1">TODAY()</f>
        <v>44719</v>
      </c>
      <c r="C3" s="16" t="s">
        <v>43</v>
      </c>
      <c r="D3" s="19"/>
      <c r="E3" s="105"/>
      <c r="F3" s="106"/>
      <c r="G3" s="106"/>
      <c r="H3" s="107"/>
    </row>
    <row r="4" spans="1:9" ht="22.5" customHeight="1">
      <c r="A4" s="14" t="s">
        <v>40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55</v>
      </c>
      <c r="B6" s="35"/>
      <c r="C6" s="61" t="s">
        <v>86</v>
      </c>
      <c r="D6" s="62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36"/>
      <c r="B7" s="37"/>
      <c r="C7" s="61" t="s">
        <v>65</v>
      </c>
      <c r="D7" s="62"/>
      <c r="E7" s="24" t="s">
        <v>12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60</v>
      </c>
      <c r="D8" s="115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6"/>
      <c r="B9" s="37"/>
      <c r="C9" s="61" t="s">
        <v>61</v>
      </c>
      <c r="D9" s="62"/>
      <c r="E9" s="3" t="s">
        <v>8</v>
      </c>
      <c r="F9" s="6">
        <v>81800</v>
      </c>
      <c r="G9" s="3">
        <v>1</v>
      </c>
      <c r="H9" s="6">
        <f t="shared" si="0"/>
        <v>81800</v>
      </c>
      <c r="I9" s="2"/>
    </row>
    <row r="10" spans="1:9" ht="24" customHeight="1">
      <c r="A10" s="36"/>
      <c r="B10" s="37"/>
      <c r="C10" s="61"/>
      <c r="D10" s="62"/>
      <c r="E10" s="3"/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83</v>
      </c>
      <c r="D11" s="64"/>
      <c r="E11" s="3" t="s">
        <v>68</v>
      </c>
      <c r="F11" s="6">
        <v>127000</v>
      </c>
      <c r="G11" s="3">
        <v>1</v>
      </c>
      <c r="H11" s="6">
        <f t="shared" si="0"/>
        <v>127000</v>
      </c>
      <c r="I11" s="2"/>
    </row>
    <row r="12" spans="1:9" ht="24" customHeight="1">
      <c r="A12" s="36"/>
      <c r="B12" s="37"/>
      <c r="C12" s="61" t="s">
        <v>62</v>
      </c>
      <c r="D12" s="62"/>
      <c r="E12" s="3" t="s">
        <v>9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36"/>
      <c r="B13" s="37"/>
      <c r="C13" s="55" t="s">
        <v>78</v>
      </c>
      <c r="D13" s="56"/>
      <c r="E13" s="3" t="s">
        <v>58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63</v>
      </c>
      <c r="D14" s="56"/>
      <c r="E14" s="3" t="s">
        <v>10</v>
      </c>
      <c r="F14" s="6">
        <v>27500</v>
      </c>
      <c r="G14" s="3">
        <v>1</v>
      </c>
      <c r="H14" s="6">
        <f t="shared" si="0"/>
        <v>27500</v>
      </c>
      <c r="I14" s="2"/>
    </row>
    <row r="15" spans="1:9" ht="24" customHeight="1">
      <c r="A15" s="36"/>
      <c r="B15" s="37"/>
      <c r="C15" s="55" t="s">
        <v>64</v>
      </c>
      <c r="D15" s="56"/>
      <c r="E15" s="3" t="s">
        <v>11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/>
      <c r="D16" s="58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16</v>
      </c>
      <c r="D17" s="33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51</v>
      </c>
      <c r="D18" s="6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84</v>
      </c>
      <c r="D19" s="54"/>
      <c r="E19" s="4" t="s">
        <v>85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38" t="s">
        <v>56</v>
      </c>
      <c r="B20" s="39"/>
      <c r="C20" s="52" t="s">
        <v>15</v>
      </c>
      <c r="D20" s="52"/>
      <c r="E20" s="65">
        <f>SUM(H6:H19)</f>
        <v>594300</v>
      </c>
      <c r="F20" s="65"/>
      <c r="G20" s="27">
        <v>1</v>
      </c>
      <c r="H20" s="113" t="s">
        <v>17</v>
      </c>
      <c r="I20" s="2"/>
    </row>
    <row r="21" spans="1:9" ht="12.75" customHeight="1">
      <c r="A21" s="40"/>
      <c r="B21" s="41"/>
      <c r="C21" s="52"/>
      <c r="D21" s="52"/>
      <c r="E21" s="65">
        <f>E20*G20</f>
        <v>594300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20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66</v>
      </c>
      <c r="D24" s="56"/>
      <c r="E24" s="5" t="s">
        <v>67</v>
      </c>
      <c r="F24" s="6">
        <v>170000</v>
      </c>
      <c r="G24" s="3">
        <v>2</v>
      </c>
      <c r="H24" s="6">
        <f>F24*G24</f>
        <v>340000</v>
      </c>
      <c r="I24" s="2"/>
    </row>
    <row r="25" spans="1:9" ht="25.15" customHeight="1">
      <c r="A25" s="74"/>
      <c r="B25" s="75"/>
      <c r="C25" s="94" t="s">
        <v>75</v>
      </c>
      <c r="D25" s="56"/>
      <c r="E25" s="31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6"/>
      <c r="B26" s="77"/>
      <c r="C26" s="94" t="s">
        <v>72</v>
      </c>
      <c r="D26" s="56"/>
      <c r="E26" s="5" t="s">
        <v>71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6"/>
      <c r="B27" s="77"/>
      <c r="C27" s="32" t="s">
        <v>73</v>
      </c>
      <c r="D27" s="33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32" t="s">
        <v>87</v>
      </c>
      <c r="D28" s="33"/>
      <c r="E28" s="5" t="s">
        <v>77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32" t="s">
        <v>79</v>
      </c>
      <c r="D29" s="33"/>
      <c r="E29" s="5" t="s">
        <v>80</v>
      </c>
      <c r="F29" s="6">
        <v>10000</v>
      </c>
      <c r="G29" s="3">
        <v>1</v>
      </c>
      <c r="H29" s="6">
        <f t="shared" si="1"/>
        <v>10000</v>
      </c>
      <c r="I29" s="2"/>
    </row>
    <row r="30" spans="1:9">
      <c r="A30" s="76"/>
      <c r="B30" s="77"/>
      <c r="C30" s="32" t="s">
        <v>81</v>
      </c>
      <c r="D30" s="33"/>
      <c r="E30" s="5" t="s">
        <v>82</v>
      </c>
      <c r="F30" s="6">
        <v>10000</v>
      </c>
      <c r="G30" s="3">
        <v>1</v>
      </c>
      <c r="H30" s="6">
        <f t="shared" si="1"/>
        <v>10000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 t="s">
        <v>69</v>
      </c>
      <c r="F32" s="6">
        <v>14300</v>
      </c>
      <c r="G32" s="3">
        <v>-1</v>
      </c>
      <c r="H32" s="6">
        <f t="shared" si="1"/>
        <v>-14300</v>
      </c>
      <c r="I32" s="2"/>
    </row>
    <row r="33" spans="1:9" ht="13.5" customHeight="1">
      <c r="A33" s="80" t="s">
        <v>29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345700</v>
      </c>
      <c r="F33" s="67"/>
      <c r="G33" s="67"/>
      <c r="H33" s="111" t="s">
        <v>17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32</v>
      </c>
      <c r="B35" s="73"/>
      <c r="C35" s="86"/>
      <c r="D35" s="87"/>
      <c r="E35" s="8" t="s">
        <v>4</v>
      </c>
      <c r="F35" s="118">
        <f>SUM(E21,E33)</f>
        <v>940000</v>
      </c>
      <c r="G35" s="118"/>
      <c r="H35" s="9" t="s">
        <v>17</v>
      </c>
      <c r="I35" s="2"/>
    </row>
    <row r="36" spans="1:9" ht="16.5" customHeight="1">
      <c r="A36" s="72" t="s">
        <v>31</v>
      </c>
      <c r="B36" s="73"/>
      <c r="C36" s="84"/>
      <c r="D36" s="85"/>
      <c r="E36" s="8" t="s">
        <v>18</v>
      </c>
      <c r="F36" s="116">
        <f>F35*1.1-F35</f>
        <v>94000.000000000116</v>
      </c>
      <c r="G36" s="117"/>
      <c r="H36" s="10"/>
      <c r="I36" s="2"/>
    </row>
    <row r="37" spans="1:9" ht="17.25" customHeight="1">
      <c r="A37" s="72" t="s">
        <v>27</v>
      </c>
      <c r="B37" s="73"/>
      <c r="C37" s="96"/>
      <c r="D37" s="97"/>
      <c r="E37" s="8" t="s">
        <v>26</v>
      </c>
      <c r="F37" s="70" t="s">
        <v>57</v>
      </c>
      <c r="G37" s="71"/>
      <c r="H37" s="30"/>
      <c r="I37" s="2"/>
    </row>
    <row r="38" spans="1:9" ht="19.5" customHeight="1">
      <c r="A38" s="80" t="s">
        <v>28</v>
      </c>
      <c r="B38" s="81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19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59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23</v>
      </c>
      <c r="B2" t="s">
        <v>17</v>
      </c>
      <c r="C2" t="s">
        <v>38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940000</v>
      </c>
    </row>
    <row r="5" spans="1:6">
      <c r="A5" t="s">
        <v>39</v>
      </c>
      <c r="B5">
        <f>B4*1.13</f>
        <v>1062200</v>
      </c>
    </row>
    <row r="6" spans="1:6">
      <c r="A6" t="s">
        <v>37</v>
      </c>
    </row>
    <row r="7" spans="1:6">
      <c r="A7" t="s">
        <v>16</v>
      </c>
      <c r="B7" s="11">
        <v>60000</v>
      </c>
    </row>
    <row r="8" spans="1:6">
      <c r="A8" t="s">
        <v>46</v>
      </c>
      <c r="B8" s="11">
        <v>70000</v>
      </c>
    </row>
    <row r="9" spans="1:6">
      <c r="A9" t="s">
        <v>44</v>
      </c>
      <c r="B9" s="11">
        <v>80000</v>
      </c>
    </row>
    <row r="10" spans="1:6">
      <c r="A10" t="s">
        <v>45</v>
      </c>
      <c r="B10" s="11">
        <v>100000</v>
      </c>
    </row>
    <row r="11" spans="1:6">
      <c r="A11" t="s">
        <v>48</v>
      </c>
      <c r="B11" s="11">
        <v>151200</v>
      </c>
    </row>
    <row r="12" spans="1:6">
      <c r="A12" t="s">
        <v>47</v>
      </c>
      <c r="B12" s="11">
        <v>188000</v>
      </c>
    </row>
    <row r="13" spans="1:6">
      <c r="A13" t="s">
        <v>49</v>
      </c>
      <c r="B13" s="11">
        <v>194290</v>
      </c>
    </row>
    <row r="14" spans="1:6">
      <c r="A14" t="s">
        <v>50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2022-06-07T08:24:16Z</cp:lastPrinted>
  <dcterms:created xsi:type="dcterms:W3CDTF">2019-03-28T03:58:09Z</dcterms:created>
  <dcterms:modified xsi:type="dcterms:W3CDTF">2022-06-07T10:14:36Z</dcterms:modified>
</cp:coreProperties>
</file>