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41DD658-C36F-4556-8B15-DF73CCA9528C}" xr6:coauthVersionLast="47" xr6:coauthVersionMax="47" xr10:uidLastSave="{00000000-0000-0000-0000-000000000000}"/>
  <bookViews>
    <workbookView xWindow="4020" yWindow="8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<sst xmlns="http://schemas.openxmlformats.org/spreadsheetml/2006/main" count="81" uniqueCount="71">
  <si>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</si>
  <si>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</si>
  <si>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</si>
  <si>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</si>
  <si>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</si>
  <si>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</si>
  <si>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</si>
  <si>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</si>
  <si>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</si>
  <si>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</si>
  <si>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</si>
  <si>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</si>
  <si>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</si>
  <si>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</si>
  <si>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</si>
  <si>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</si>
  <si>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</si>
  <si>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</si>
  <si>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</si>
  <si>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</si>
  <si>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</si>
  <si>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</si>
  <si>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</si>
  <si>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</si>
  <si>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</si>
  <si>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</si>
  <si>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</si>
  <si>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</si>
  <si>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</si>
  <si>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</si>
  <si>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</si>
  <si>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</si>
  <si>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</si>
  <si>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</si>
  <si>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</si>
  <si>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</si>
  <si>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</si>
  <si>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</si>
  <si>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</si>
  <si>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</si>
  <si>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</si>
  <si>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</si>
  <si>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</si>
  <si>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</si>
  <si>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</si>
  <si>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</si>
  <si>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</si>
  <si>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</si>
  <si>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</si>
  <si>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</si>
  <si>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</si>
  <si>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</si>
  <si>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</si>
  <si>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</si>
  <si>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</si>
  <si>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</si>
  <si>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</si>
  <si>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</si>
  <si>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</si>
  <si>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</si>
  <si>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</si>
  <si>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인텔 펜티엄 골드 G6405 (코멧레이크S 리프레시) (정품)</t>
    <phoneticPr fontId="1" type="noConversion"/>
  </si>
  <si>
    <t>인텔 정품쿨러 탑재</t>
    <phoneticPr fontId="1" type="noConversion"/>
  </si>
  <si>
    <t>삼성전자 DDR4-3200 (8GB)</t>
    <phoneticPr fontId="1" type="noConversion"/>
  </si>
  <si>
    <t>MSI H510M-A PRO</t>
    <phoneticPr fontId="1" type="noConversion"/>
  </si>
  <si>
    <t>UHD610 내장그래픽</t>
    <phoneticPr fontId="1" type="noConversion"/>
  </si>
  <si>
    <t>이메이션 X931 M.2 NVMe (256GB)</t>
    <phoneticPr fontId="1" type="noConversion"/>
  </si>
  <si>
    <t>마이크로닉스 COOLMAX 가성비 NO.2</t>
    <phoneticPr fontId="1" type="noConversion"/>
  </si>
  <si>
    <t>마이크로닉스 정격500W</t>
    <phoneticPr fontId="1" type="noConversion"/>
  </si>
  <si>
    <t>Microsoft Windows 10 Home(DSP 64bit 한글)</t>
  </si>
  <si>
    <t>박미정 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</si>
</sst>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2" zoomScaleNormal="100" zoomScaleSheetLayoutView="100" workbookViewId="0">
      <selection activeCell="B3" sqref="B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53</v>
      </c>
      <c r="B1" s="21" t="s">
        <v>70</v>
      </c>
      <c r="C1" s="44" t="s">
        <v>55</v>
      </c>
      <c r="D1" s="45"/>
      <c r="E1" s="102"/>
      <c r="F1" s="103"/>
      <c r="G1" s="103"/>
      <c r="H1" s="104"/>
    </row>
    <row r="2" spans="1:9" ht="22.5" customHeight="1">
      <c r="A2" s="15" t="s">
        <v>42</v>
      </c>
      <c r="B2" s="20">
        <v>1041584109</v>
      </c>
      <c r="C2" s="46"/>
      <c r="D2" s="47"/>
      <c r="E2" s="105"/>
      <c r="F2" s="106"/>
      <c r="G2" s="106"/>
      <c r="H2" s="107"/>
    </row>
    <row r="3" spans="1:9" ht="22.5" customHeight="1">
      <c r="A3" s="15" t="s">
        <v>43</v>
      </c>
      <c r="B3" s="17">
        <f ca="1">TODAY()</f>
        <v>44718</v>
      </c>
      <c r="C3" s="16" t="s">
        <v>44</v>
      </c>
      <c r="D3" s="19"/>
      <c r="E3" s="105"/>
      <c r="F3" s="106"/>
      <c r="G3" s="106"/>
      <c r="H3" s="107"/>
    </row>
    <row r="4" spans="1:9" ht="22.5" customHeight="1">
      <c r="A4" s="14" t="s">
        <v>41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56</v>
      </c>
      <c r="B6" s="35"/>
      <c r="C6" s="61" t="s">
        <v>61</v>
      </c>
      <c r="D6" s="62"/>
      <c r="E6" s="3" t="s">
        <v>6</v>
      </c>
      <c r="F6" s="6">
        <v>75000</v>
      </c>
      <c r="G6" s="3">
        <v>1</v>
      </c>
      <c r="H6" s="6">
        <f>F6*G6</f>
        <v>75000</v>
      </c>
      <c r="I6" s="2"/>
    </row>
    <row r="7" spans="1:9" ht="24" customHeight="1">
      <c r="A7" s="36"/>
      <c r="B7" s="37"/>
      <c r="C7" s="61" t="s">
        <v>62</v>
      </c>
      <c r="D7" s="62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 t="s">
        <v>64</v>
      </c>
      <c r="D8" s="115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 t="s">
        <v>63</v>
      </c>
      <c r="D9" s="62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36"/>
      <c r="B10" s="37"/>
      <c r="C10" s="61" t="s">
        <v>65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66</v>
      </c>
      <c r="D12" s="62"/>
      <c r="E12" s="3" t="s">
        <v>10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36"/>
      <c r="B13" s="37"/>
      <c r="C13" s="55"/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67</v>
      </c>
      <c r="D14" s="5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/>
      <c r="D16" s="5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32" t="s">
        <v>17</v>
      </c>
      <c r="D17" s="33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69</v>
      </c>
      <c r="D18" s="60"/>
      <c r="E18" s="4" t="s">
        <v>23</v>
      </c>
      <c r="F18" s="7">
        <v>135000</v>
      </c>
      <c r="G18" s="4">
        <v>1</v>
      </c>
      <c r="H18" s="6">
        <f t="shared" si="0"/>
        <v>135000</v>
      </c>
      <c r="I18" s="2"/>
    </row>
    <row r="19" spans="1:9">
      <c r="A19" s="36"/>
      <c r="B19" s="37"/>
      <c r="C19" s="53"/>
      <c r="D19" s="54"/>
      <c r="E19" s="4" t="s">
        <v>54</v>
      </c>
      <c r="F19" s="7">
        <v>-20000</v>
      </c>
      <c r="G19" s="4">
        <v>1</v>
      </c>
      <c r="H19" s="6">
        <f t="shared" si="0"/>
        <v>-20000</v>
      </c>
      <c r="I19" s="2"/>
    </row>
    <row r="20" spans="1:9" ht="12.75" customHeight="1">
      <c r="A20" s="38" t="s">
        <v>57</v>
      </c>
      <c r="B20" s="39"/>
      <c r="C20" s="52" t="s">
        <v>16</v>
      </c>
      <c r="D20" s="52"/>
      <c r="E20" s="65">
        <f>SUM(H6:H19)</f>
        <v>484000</v>
      </c>
      <c r="F20" s="65"/>
      <c r="G20" s="27">
        <v>1</v>
      </c>
      <c r="H20" s="113" t="s">
        <v>18</v>
      </c>
      <c r="I20" s="2"/>
    </row>
    <row r="21" spans="1:9" ht="12.75" customHeight="1">
      <c r="A21" s="40"/>
      <c r="B21" s="41"/>
      <c r="C21" s="52"/>
      <c r="D21" s="52"/>
      <c r="E21" s="65">
        <f>E20*G20</f>
        <v>484000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21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30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33</v>
      </c>
      <c r="B35" s="73"/>
      <c r="C35" s="86"/>
      <c r="D35" s="87"/>
      <c r="E35" s="8" t="s">
        <v>4</v>
      </c>
      <c r="F35" s="118">
        <f>SUM(E21,E33)</f>
        <v>484000</v>
      </c>
      <c r="G35" s="118"/>
      <c r="H35" s="9" t="s">
        <v>18</v>
      </c>
      <c r="I35" s="2"/>
    </row>
    <row r="36" spans="1:9" ht="16.5" customHeight="1">
      <c r="A36" s="72" t="s">
        <v>32</v>
      </c>
      <c r="B36" s="73"/>
      <c r="C36" s="84"/>
      <c r="D36" s="85"/>
      <c r="E36" s="8" t="s">
        <v>19</v>
      </c>
      <c r="F36" s="116">
        <f>F35*1.1-F35</f>
        <v>48400</v>
      </c>
      <c r="G36" s="117"/>
      <c r="H36" s="10"/>
      <c r="I36" s="2"/>
    </row>
    <row r="37" spans="1:9" ht="17.25" customHeight="1">
      <c r="A37" s="72" t="s">
        <v>28</v>
      </c>
      <c r="B37" s="73"/>
      <c r="C37" s="96"/>
      <c r="D37" s="97"/>
      <c r="E37" s="8" t="s">
        <v>27</v>
      </c>
      <c r="F37" s="70" t="s">
        <v>58</v>
      </c>
      <c r="G37" s="71"/>
      <c r="H37" s="30"/>
      <c r="I37" s="2"/>
    </row>
    <row r="38" spans="1:9" ht="19.5" customHeight="1">
      <c r="A38" s="80" t="s">
        <v>29</v>
      </c>
      <c r="B38" s="81"/>
      <c r="C38" s="98">
        <f>SUM(C35:C36)-C37</f>
        <v>0</v>
      </c>
      <c r="D38" s="99"/>
      <c r="E38" s="23" t="s">
        <v>28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20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532400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60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484000</v>
      </c>
    </row>
    <row r="5" spans="1:6">
      <c r="A5" t="s">
        <v>40</v>
      </c>
      <c r="B5">
        <f>B4*1.13</f>
        <v>546920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47</v>
      </c>
      <c r="B8" s="11">
        <v>70000</v>
      </c>
    </row>
    <row r="9" spans="1:6">
      <c r="A9" t="s">
        <v>45</v>
      </c>
      <c r="B9" s="11">
        <v>80000</v>
      </c>
    </row>
    <row r="10" spans="1:6">
      <c r="A10" t="s">
        <v>46</v>
      </c>
      <c r="B10" s="11">
        <v>100000</v>
      </c>
    </row>
    <row r="11" spans="1:6">
      <c r="A11" t="s">
        <v>49</v>
      </c>
      <c r="B11" s="11">
        <v>151200</v>
      </c>
    </row>
    <row r="12" spans="1:6">
      <c r="A12" t="s">
        <v>48</v>
      </c>
      <c r="B12" s="11">
        <v>188000</v>
      </c>
    </row>
    <row r="13" spans="1:6">
      <c r="A13" t="s">
        <v>50</v>
      </c>
      <c r="B13" s="11">
        <v>194290</v>
      </c>
    </row>
    <row r="14" spans="1:6">
      <c r="A14" t="s">
        <v>51</v>
      </c>
      <c r="B14" s="11">
        <v>359000</v>
      </c>
    </row>
    <row r="15" spans="1:6">
      <c r="A15" t="s">
        <v>52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2021-07-10T07:01:15Z</cp:lastPrinted>
  <dcterms:created xsi:type="dcterms:W3CDTF">2019-03-28T03:58:09Z</dcterms:created>
  <dcterms:modified xsi:type="dcterms:W3CDTF">2022-06-06T07:29:33Z</dcterms:modified>
</cp:coreProperties>
</file>