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66DE7B73-781B-4BE7-9C53-A7E7147B8C08}" xr6:coauthVersionLast="47" xr6:coauthVersionMax="47" xr10:uidLastSave="{D337C8A0-F751-4594-AC7D-AF3A1F6A9EEB}"/>
  <bookViews>
    <workbookView xWindow="0" yWindow="4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<sst xmlns="http://schemas.openxmlformats.org/spreadsheetml/2006/main" count="84" uniqueCount="74">
  <si>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</si>
  <si>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</si>
  <si>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</si>
  <si>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</si>
  <si>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</si>
  <si>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</si>
  <si>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</si>
  <si>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</si>
  <si>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</si>
  <si>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</si>
  <si>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</si>
  <si>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</si>
  <si>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</si>
  <si>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</si>
  <si>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</si>
  <si>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</si>
  <si>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</si>
  <si>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</si>
  <si>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</si>
  <si>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</si>
  <si>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</si>
  <si>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</si>
  <si>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</si>
  <si>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</si>
  <si>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</si>
  <si>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</si>
  <si>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</si>
  <si>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</si>
  <si>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</si>
  <si>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</si>
  <si>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</si>
  <si>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</si>
  <si>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</si>
  <si>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</si>
  <si>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</si>
  <si>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</si>
  <si>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</si>
  <si>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</si>
  <si>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</si>
  <si>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</si>
  <si>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</si>
  <si>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</si>
  <si>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</si>
  <si>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</si>
  <si>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</si>
  <si>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</si>
  <si>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</si>
  <si>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</si>
  <si>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</si>
  <si>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</si>
  <si>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</si>
  <si>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</si>
  <si>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</si>
  <si>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</si>
  <si>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</si>
  <si>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</si>
  <si>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</si>
  <si>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</si>
  <si>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</si>
  <si>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</si>
  <si>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</si>
  <si>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</si>
  <si>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코어i7-12세대 12700KF (엘더레이크) (정품)</t>
    <phoneticPr fontId="1" type="noConversion"/>
  </si>
  <si>
    <t>DEEPCOOL ASSASSIN 3</t>
    <phoneticPr fontId="1" type="noConversion"/>
  </si>
  <si>
    <t>ASUS TUF Gaming H670-PRO WIFI D4 코잇</t>
    <phoneticPr fontId="1" type="noConversion"/>
  </si>
  <si>
    <t>ASUS TUF Gaming 지포스 RTX 3070 Ti O8G OC D6X 8GB</t>
    <phoneticPr fontId="1" type="noConversion"/>
  </si>
  <si>
    <t>/</t>
    <phoneticPr fontId="1" type="noConversion"/>
  </si>
  <si>
    <t>삼성전자 PM9A1 M.2 NVMe 병행수입 (1TB)</t>
    <phoneticPr fontId="1" type="noConversion"/>
  </si>
  <si>
    <t>삼성 980 PRO M.2 NVMe (1TB)( 23만원시작)
스펙 같구요 AS 5년또는2년 차이입니다</t>
    <phoneticPr fontId="1" type="noConversion"/>
  </si>
  <si>
    <t>darkFlash DLX21 RGB MESH 강화유리 (블랙)</t>
    <phoneticPr fontId="1" type="noConversion"/>
  </si>
  <si>
    <t>TeamGroup T-Force DDR4-3600 CL18 Delta RGB 패키지 서린 (32GB(16Gx2))블랙</t>
    <phoneticPr fontId="1" type="noConversion"/>
  </si>
  <si>
    <t>잘만 MegaMax 800W 80PLUS STANDARD</t>
    <phoneticPr fontId="1" type="noConversion"/>
  </si>
  <si>
    <t>SSD비교</t>
    <phoneticPr fontId="1" type="noConversion"/>
  </si>
  <si>
    <t>전상현(디자인전문용)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</si>
</sst>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6" zoomScaleNormal="100" zoomScaleSheetLayoutView="100" workbookViewId="0">
      <selection activeCell="K23" sqref="K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73</v>
      </c>
      <c r="C1" s="109" t="s">
        <v>56</v>
      </c>
      <c r="D1" s="110"/>
      <c r="E1" s="44"/>
      <c r="F1" s="45"/>
      <c r="G1" s="45"/>
      <c r="H1" s="46"/>
    </row>
    <row r="2" spans="1:9" ht="22.5" customHeight="1">
      <c r="A2" s="15" t="s">
        <v>42</v>
      </c>
      <c r="B2" s="20">
        <v>1022963595</v>
      </c>
      <c r="C2" s="111"/>
      <c r="D2" s="112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44695</v>
      </c>
      <c r="C3" s="16" t="s">
        <v>44</v>
      </c>
      <c r="D3" s="19"/>
      <c r="E3" s="47"/>
      <c r="F3" s="48"/>
      <c r="G3" s="48"/>
      <c r="H3" s="49"/>
    </row>
    <row r="4" spans="1:9" ht="22.5" customHeight="1">
      <c r="A4" s="14" t="s">
        <v>41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57</v>
      </c>
      <c r="B6" s="100"/>
      <c r="C6" s="58" t="s">
        <v>62</v>
      </c>
      <c r="D6" s="59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1"/>
      <c r="B7" s="102"/>
      <c r="C7" s="58" t="s">
        <v>63</v>
      </c>
      <c r="D7" s="59"/>
      <c r="E7" s="24" t="s">
        <v>13</v>
      </c>
      <c r="F7" s="6">
        <v>100000</v>
      </c>
      <c r="G7" s="3">
        <v>1</v>
      </c>
      <c r="H7" s="6">
        <f t="shared" ref="H7:H19" si="0">F7*G7</f>
        <v>100000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287000</v>
      </c>
      <c r="G8" s="3">
        <v>1</v>
      </c>
      <c r="H8" s="6">
        <f t="shared" si="0"/>
        <v>287000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188000</v>
      </c>
      <c r="G9" s="3">
        <v>1</v>
      </c>
      <c r="H9" s="6">
        <f t="shared" si="0"/>
        <v>188000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9</v>
      </c>
      <c r="F10" s="6">
        <v>975000</v>
      </c>
      <c r="G10" s="3">
        <v>1</v>
      </c>
      <c r="H10" s="6">
        <f t="shared" si="0"/>
        <v>975000</v>
      </c>
      <c r="I10" s="2"/>
    </row>
    <row r="11" spans="1:9" ht="34.5" customHeight="1">
      <c r="A11" s="101"/>
      <c r="B11" s="102"/>
      <c r="C11" s="122" t="s">
        <v>68</v>
      </c>
      <c r="D11" s="123"/>
      <c r="E11" s="32" t="s">
        <v>72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24" customHeight="1">
      <c r="A13" s="101"/>
      <c r="B13" s="102"/>
      <c r="C13" s="96" t="s">
        <v>66</v>
      </c>
      <c r="D13" s="97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6" t="s">
        <v>69</v>
      </c>
      <c r="D14" s="97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1"/>
      <c r="B15" s="102"/>
      <c r="C15" s="96" t="s">
        <v>71</v>
      </c>
      <c r="D15" s="97"/>
      <c r="E15" s="3" t="s">
        <v>12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77" t="s">
        <v>17</v>
      </c>
      <c r="D17" s="7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52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58</v>
      </c>
      <c r="B20" s="104"/>
      <c r="C20" s="115" t="s">
        <v>16</v>
      </c>
      <c r="D20" s="115"/>
      <c r="E20" s="79">
        <f>SUM(H6:H19)</f>
        <v>2478000</v>
      </c>
      <c r="F20" s="79"/>
      <c r="G20" s="27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79">
        <f>E20*G20</f>
        <v>2478000</v>
      </c>
      <c r="F21" s="79"/>
      <c r="G21" s="79"/>
      <c r="H21" s="55"/>
      <c r="I21" s="2"/>
    </row>
    <row r="22" spans="1:9" ht="12.75" customHeight="1">
      <c r="A22" s="105"/>
      <c r="B22" s="106"/>
      <c r="C22" s="115"/>
      <c r="D22" s="115"/>
      <c r="E22" s="79"/>
      <c r="F22" s="79"/>
      <c r="G22" s="79"/>
      <c r="H22" s="55"/>
      <c r="I22" s="2"/>
    </row>
    <row r="23" spans="1:9" ht="17.25" customHeight="1">
      <c r="A23" s="105"/>
      <c r="B23" s="106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6"/>
      <c r="D24" s="97"/>
      <c r="E24" s="5"/>
      <c r="F24" s="6"/>
      <c r="G24" s="3"/>
      <c r="H24" s="6">
        <f>F24*G24</f>
        <v>0</v>
      </c>
      <c r="I24" s="2"/>
    </row>
    <row r="25" spans="1:9" ht="25.15" customHeight="1">
      <c r="A25" s="71"/>
      <c r="B25" s="72"/>
      <c r="C25" s="98"/>
      <c r="D25" s="97"/>
      <c r="E25" s="31"/>
      <c r="F25" s="6"/>
      <c r="G25" s="3"/>
      <c r="H25" s="6">
        <f t="shared" ref="H25:H32" si="1">F25*G25</f>
        <v>0</v>
      </c>
      <c r="I25" s="2"/>
    </row>
    <row r="26" spans="1:9">
      <c r="A26" s="73"/>
      <c r="B26" s="74"/>
      <c r="C26" s="98"/>
      <c r="D26" s="97"/>
      <c r="E26" s="5"/>
      <c r="F26" s="6"/>
      <c r="G26" s="3"/>
      <c r="H26" s="6">
        <f t="shared" si="1"/>
        <v>0</v>
      </c>
      <c r="I26" s="2"/>
    </row>
    <row r="27" spans="1:9">
      <c r="A27" s="73"/>
      <c r="B27" s="74"/>
      <c r="C27" s="77"/>
      <c r="D27" s="78"/>
      <c r="E27" s="5"/>
      <c r="F27" s="6"/>
      <c r="G27" s="3"/>
      <c r="H27" s="6">
        <f t="shared" si="1"/>
        <v>0</v>
      </c>
      <c r="I27" s="2"/>
    </row>
    <row r="28" spans="1:9">
      <c r="A28" s="73"/>
      <c r="B28" s="74"/>
      <c r="C28" s="77"/>
      <c r="D28" s="78"/>
      <c r="E28" s="5"/>
      <c r="F28" s="6"/>
      <c r="G28" s="3"/>
      <c r="H28" s="6">
        <f t="shared" si="1"/>
        <v>0</v>
      </c>
      <c r="I28" s="2"/>
    </row>
    <row r="29" spans="1:9">
      <c r="A29" s="73"/>
      <c r="B29" s="74"/>
      <c r="C29" s="77"/>
      <c r="D29" s="78"/>
      <c r="E29" s="5"/>
      <c r="F29" s="6"/>
      <c r="G29" s="3"/>
      <c r="H29" s="6">
        <f t="shared" si="1"/>
        <v>0</v>
      </c>
      <c r="I29" s="2"/>
    </row>
    <row r="30" spans="1:9">
      <c r="A30" s="73"/>
      <c r="B30" s="74"/>
      <c r="C30" s="77"/>
      <c r="D30" s="7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3"/>
      <c r="B31" s="74"/>
      <c r="C31" s="77"/>
      <c r="D31" s="78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77"/>
      <c r="D32" s="7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80">
        <f>SUM(H24:H32)</f>
        <v>0</v>
      </c>
      <c r="F33" s="81"/>
      <c r="G33" s="81"/>
      <c r="H33" s="53" t="s">
        <v>18</v>
      </c>
      <c r="I33" s="2"/>
    </row>
    <row r="34" spans="1:9" ht="14.25" customHeight="1">
      <c r="A34" s="36"/>
      <c r="B34" s="37"/>
      <c r="C34" s="92"/>
      <c r="D34" s="93"/>
      <c r="E34" s="82"/>
      <c r="F34" s="83"/>
      <c r="G34" s="83"/>
      <c r="H34" s="54"/>
      <c r="I34" s="2"/>
    </row>
    <row r="35" spans="1:9" ht="16.5" customHeight="1">
      <c r="A35" s="69" t="s">
        <v>33</v>
      </c>
      <c r="B35" s="70"/>
      <c r="C35" s="88"/>
      <c r="D35" s="89"/>
      <c r="E35" s="8" t="s">
        <v>4</v>
      </c>
      <c r="F35" s="64">
        <f>SUM(E21,E33)</f>
        <v>2478000</v>
      </c>
      <c r="G35" s="64"/>
      <c r="H35" s="9" t="s">
        <v>18</v>
      </c>
      <c r="I35" s="2"/>
    </row>
    <row r="36" spans="1:9" ht="16.5" customHeight="1">
      <c r="A36" s="69" t="s">
        <v>32</v>
      </c>
      <c r="B36" s="70"/>
      <c r="C36" s="86"/>
      <c r="D36" s="87"/>
      <c r="E36" s="8" t="s">
        <v>19</v>
      </c>
      <c r="F36" s="62">
        <f>F35*1.1-F35</f>
        <v>247800</v>
      </c>
      <c r="G36" s="63"/>
      <c r="H36" s="10"/>
      <c r="I36" s="2"/>
    </row>
    <row r="37" spans="1:9" ht="17.25" customHeight="1">
      <c r="A37" s="69" t="s">
        <v>28</v>
      </c>
      <c r="B37" s="70"/>
      <c r="C37" s="38"/>
      <c r="D37" s="39"/>
      <c r="E37" s="8" t="s">
        <v>27</v>
      </c>
      <c r="F37" s="84" t="s">
        <v>59</v>
      </c>
      <c r="G37" s="85"/>
      <c r="H37" s="30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3" t="s">
        <v>28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28" t="s">
        <v>20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2725800</v>
      </c>
      <c r="G39" s="65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3" t="s">
        <v>61</v>
      </c>
      <c r="F41" s="33"/>
      <c r="G41" s="33"/>
      <c r="H41" s="33"/>
      <c r="I41" s="2"/>
    </row>
    <row r="42" spans="1:9">
      <c r="C42" s="2"/>
      <c r="D42" s="2"/>
      <c r="E42" s="33"/>
      <c r="F42" s="33"/>
      <c r="G42" s="33"/>
      <c r="H42" s="33"/>
      <c r="I42" s="2"/>
    </row>
    <row r="43" spans="1:9">
      <c r="C43" s="2"/>
      <c r="D43" s="2"/>
      <c r="E43" s="33"/>
      <c r="F43" s="33"/>
      <c r="G43" s="33"/>
      <c r="H43" s="3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2478000</v>
      </c>
    </row>
    <row r="5" spans="1:6">
      <c r="A5" t="s">
        <v>40</v>
      </c>
      <c r="B5">
        <f>B4*1.13</f>
        <v>2800139.9999999995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2022-05-14T05:05:13Z</cp:lastPrinted>
  <dcterms:created xsi:type="dcterms:W3CDTF">2019-03-28T03:58:09Z</dcterms:created>
  <dcterms:modified xsi:type="dcterms:W3CDTF">2022-05-14T05:36:10Z</dcterms:modified>
</cp:coreProperties>
</file>