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DB87233B-53C1-418C-9B90-6A0411475FC0}" xr6:coauthVersionLast="47" xr6:coauthVersionMax="47" xr10:uidLastSave="{959A8F30-7237-48CB-B482-4C5A0AF4594E}"/>
  <bookViews>
    <workbookView minimized="1" xWindow="7635" yWindow="13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<sst xmlns="http://schemas.openxmlformats.org/spreadsheetml/2006/main" count="93" uniqueCount="83">
  <si>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</si>
  <si>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</si>
  <si>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</si>
  <si>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</si>
  <si>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</si>
  <si>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</si>
  <si>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</si>
  <si>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</si>
  <si>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</si>
  <si>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</si>
  <si>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</si>
  <si>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</si>
  <si>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</si>
  <si>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</si>
  <si>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</si>
  <si>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</si>
  <si>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</si>
  <si>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</si>
  <si>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</si>
  <si>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</si>
  <si>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</si>
  <si>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</si>
  <si>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</si>
  <si>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</si>
  <si>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</si>
  <si>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</si>
  <si>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</si>
  <si>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</si>
  <si>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</si>
  <si>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</si>
  <si>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</si>
  <si>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</si>
  <si>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</si>
  <si>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</si>
  <si>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</si>
  <si>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</si>
  <si>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</si>
  <si>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</si>
  <si>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</si>
  <si>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</si>
  <si>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</si>
  <si>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</si>
  <si>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</si>
  <si>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</si>
  <si>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</si>
  <si>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</si>
  <si>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</si>
  <si>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</si>
  <si>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</si>
  <si>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</si>
  <si>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</si>
  <si>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</si>
  <si>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</si>
  <si>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</si>
  <si>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</si>
  <si>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</si>
  <si>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</si>
  <si>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</si>
  <si>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</si>
  <si>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</si>
  <si>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</si>
  <si>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</si>
  <si>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코어i3-10세대 10105F (코멧레이크S(정품)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</si>
  <si>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</si>
  <si>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</si>
  <si>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(16GB)</t>
    <phoneticPr fontId="1" type="noConversion"/>
  </si>
  <si>
    <t>ODD</t>
    <phoneticPr fontId="1" type="noConversion"/>
  </si>
  <si>
    <t>이메이션 X931 M.2 NVMe (256GB)</t>
    <phoneticPr fontId="1" type="noConversion"/>
  </si>
  <si>
    <t>Western Digital WD BLUE 7200/64M (WD10EZEX, 1TB)</t>
    <phoneticPr fontId="1" type="noConversion"/>
  </si>
  <si>
    <t>마이크로닉스 COOLMAX 가성비 NO.2</t>
    <phoneticPr fontId="1" type="noConversion"/>
  </si>
  <si>
    <t>/</t>
    <phoneticPr fontId="1" type="noConversion"/>
  </si>
  <si>
    <t>키보드셋트</t>
    <phoneticPr fontId="1" type="noConversion"/>
  </si>
  <si>
    <t>사무용 유선 키보드마우스 셋트 서비스</t>
    <phoneticPr fontId="1" type="noConversion"/>
  </si>
  <si>
    <t>마우스패드</t>
    <phoneticPr fontId="1" type="noConversion"/>
  </si>
  <si>
    <t>잘만 정격 500W</t>
    <phoneticPr fontId="1" type="noConversion"/>
  </si>
  <si>
    <t>오앤건축</t>
    <phoneticPr fontId="1" type="noConversion"/>
  </si>
  <si>
    <t>5MM 게이밍 장패드 서비스</t>
    <phoneticPr fontId="1" type="noConversion"/>
  </si>
  <si>
    <t>지포스 GT1030 D5 2GB</t>
    <phoneticPr fontId="1" type="noConversion"/>
  </si>
  <si>
    <t>모니터</t>
    <phoneticPr fontId="1" type="noConversion"/>
  </si>
  <si>
    <t>LC27R502F 삼성모니터</t>
    <phoneticPr fontId="1" type="noConversion"/>
  </si>
  <si>
    <t>DVI TO HDMI 2M 서비스</t>
    <phoneticPr fontId="1" type="noConversion"/>
  </si>
  <si>
    <t>케이블</t>
    <phoneticPr fontId="1" type="noConversion"/>
  </si>
  <si>
    <t>송파구 송파대로201. (A동 1510호 ) 테라타워2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</si>
</sst>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4" zoomScaleNormal="100" zoomScaleSheetLayoutView="10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54</v>
      </c>
      <c r="B1" s="21" t="s">
        <v>75</v>
      </c>
      <c r="C1" s="44" t="s">
        <v>56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1082813348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44692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 t="s">
        <v>82</v>
      </c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57</v>
      </c>
      <c r="B6" s="35"/>
      <c r="C6" s="61" t="s">
        <v>62</v>
      </c>
      <c r="D6" s="62"/>
      <c r="E6" s="3" t="s">
        <v>6</v>
      </c>
      <c r="F6" s="6">
        <v>97000</v>
      </c>
      <c r="G6" s="3">
        <v>1</v>
      </c>
      <c r="H6" s="6">
        <f>F6*G6</f>
        <v>97000</v>
      </c>
      <c r="I6" s="2"/>
    </row>
    <row r="7" spans="1:9" ht="24" customHeight="1">
      <c r="A7" s="36"/>
      <c r="B7" s="37"/>
      <c r="C7" s="61" t="s">
        <v>63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36"/>
      <c r="B10" s="37"/>
      <c r="C10" s="61" t="s">
        <v>77</v>
      </c>
      <c r="D10" s="62"/>
      <c r="E10" s="3" t="s">
        <v>9</v>
      </c>
      <c r="F10" s="6">
        <v>135000</v>
      </c>
      <c r="G10" s="3">
        <v>1</v>
      </c>
      <c r="H10" s="6">
        <f t="shared" si="0"/>
        <v>135000</v>
      </c>
      <c r="I10" s="2"/>
    </row>
    <row r="11" spans="1:9" ht="34.5" customHeight="1">
      <c r="A11" s="36"/>
      <c r="B11" s="37"/>
      <c r="C11" s="63" t="s">
        <v>70</v>
      </c>
      <c r="D11" s="64"/>
      <c r="E11" s="3" t="s">
        <v>66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67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60</v>
      </c>
      <c r="F13" s="6">
        <v>53000</v>
      </c>
      <c r="G13" s="3">
        <v>1</v>
      </c>
      <c r="H13" s="6">
        <f t="shared" si="0"/>
        <v>53000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74</v>
      </c>
      <c r="D15" s="5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52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55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58</v>
      </c>
      <c r="B20" s="39"/>
      <c r="C20" s="52" t="s">
        <v>16</v>
      </c>
      <c r="D20" s="52"/>
      <c r="E20" s="65">
        <f>SUM(H6:H19)</f>
        <v>619000</v>
      </c>
      <c r="F20" s="65"/>
      <c r="G20" s="27">
        <v>2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1238000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72</v>
      </c>
      <c r="D24" s="56"/>
      <c r="E24" s="5" t="s">
        <v>71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85"/>
      <c r="B25" s="86"/>
      <c r="C25" s="82" t="s">
        <v>76</v>
      </c>
      <c r="D25" s="56"/>
      <c r="E25" s="31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79</v>
      </c>
      <c r="D26" s="56"/>
      <c r="E26" s="5" t="s">
        <v>78</v>
      </c>
      <c r="F26" s="6">
        <v>210000</v>
      </c>
      <c r="G26" s="3">
        <v>4</v>
      </c>
      <c r="H26" s="6">
        <f t="shared" si="1"/>
        <v>840000</v>
      </c>
      <c r="I26" s="2"/>
    </row>
    <row r="27" spans="1:9">
      <c r="A27" s="87"/>
      <c r="B27" s="88"/>
      <c r="C27" s="32" t="s">
        <v>80</v>
      </c>
      <c r="D27" s="33"/>
      <c r="E27" s="5" t="s">
        <v>81</v>
      </c>
      <c r="F27" s="6">
        <v>0</v>
      </c>
      <c r="G27" s="3">
        <v>2</v>
      </c>
      <c r="H27" s="6">
        <f t="shared" si="1"/>
        <v>0</v>
      </c>
      <c r="I27" s="2"/>
    </row>
    <row r="28" spans="1:9">
      <c r="A28" s="87"/>
      <c r="B28" s="88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30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840000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33</v>
      </c>
      <c r="B35" s="84"/>
      <c r="C35" s="74"/>
      <c r="D35" s="75"/>
      <c r="E35" s="8" t="s">
        <v>4</v>
      </c>
      <c r="F35" s="118">
        <f>SUM(E21,E33)</f>
        <v>2078000</v>
      </c>
      <c r="G35" s="118"/>
      <c r="H35" s="9" t="s">
        <v>18</v>
      </c>
      <c r="I35" s="2"/>
    </row>
    <row r="36" spans="1:9" ht="16.5" customHeight="1">
      <c r="A36" s="83" t="s">
        <v>32</v>
      </c>
      <c r="B36" s="84"/>
      <c r="C36" s="72"/>
      <c r="D36" s="73"/>
      <c r="E36" s="8" t="s">
        <v>19</v>
      </c>
      <c r="F36" s="116">
        <f>F35*1.1-F35</f>
        <v>207800</v>
      </c>
      <c r="G36" s="117"/>
      <c r="H36" s="10"/>
      <c r="I36" s="2"/>
    </row>
    <row r="37" spans="1:9" ht="17.25" customHeight="1">
      <c r="A37" s="83" t="s">
        <v>28</v>
      </c>
      <c r="B37" s="84"/>
      <c r="C37" s="96"/>
      <c r="D37" s="97"/>
      <c r="E37" s="8" t="s">
        <v>27</v>
      </c>
      <c r="F37" s="70" t="s">
        <v>59</v>
      </c>
      <c r="G37" s="71"/>
      <c r="H37" s="30"/>
      <c r="I37" s="2"/>
    </row>
    <row r="38" spans="1:9" ht="19.5" customHeight="1">
      <c r="A38" s="91" t="s">
        <v>29</v>
      </c>
      <c r="B38" s="92"/>
      <c r="C38" s="98">
        <f>SUM(C35:C36)-C37</f>
        <v>0</v>
      </c>
      <c r="D38" s="99"/>
      <c r="E38" s="23" t="s">
        <v>28</v>
      </c>
      <c r="F38" s="120">
        <v>5800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2280000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61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2078000</v>
      </c>
    </row>
    <row r="5" spans="1:6">
      <c r="A5" t="s">
        <v>40</v>
      </c>
      <c r="B5">
        <f>B4*1.13</f>
        <v>2348140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53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2022-05-11T10:29:33Z</dcterms:modified>
</cp:coreProperties>
</file>