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1" documentId="8_{E98E124B-EA58-49E3-8FB3-6106F6EA58F5}" xr6:coauthVersionLast="47" xr6:coauthVersionMax="47" xr10:uidLastSave="{F038A3AF-7C60-406C-BDD6-2F441CC736A9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<sst xmlns="http://schemas.openxmlformats.org/spreadsheetml/2006/main" count="92" uniqueCount="81">
  <si>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</si>
  <si>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</si>
  <si>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</si>
  <si>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</si>
  <si>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</si>
  <si>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</si>
  <si>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</si>
  <si>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</si>
  <si>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</si>
  <si>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</si>
  <si>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</si>
  <si>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</si>
  <si>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</si>
  <si>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</si>
  <si>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</si>
  <si>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</si>
  <si>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</si>
  <si>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</si>
  <si>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</si>
  <si>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</si>
  <si>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</si>
  <si>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</si>
  <si>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</si>
  <si>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</si>
  <si>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</si>
  <si>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</si>
  <si>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</si>
  <si>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</si>
  <si>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</si>
  <si>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</si>
  <si>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</si>
  <si>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</si>
  <si>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</si>
  <si>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</si>
  <si>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</si>
  <si>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</si>
  <si>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</si>
  <si>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</si>
  <si>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</si>
  <si>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</si>
  <si>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</si>
  <si>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</si>
  <si>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</si>
  <si>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</si>
  <si>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</si>
  <si>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</si>
  <si>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</si>
  <si>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</si>
  <si>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</si>
  <si>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</si>
  <si>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</si>
  <si>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</si>
  <si>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</si>
  <si>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</si>
  <si>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</si>
  <si>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</si>
  <si>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</si>
  <si>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</si>
  <si>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</si>
  <si>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</si>
  <si>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</si>
  <si>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</si>
  <si>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 xml:space="preserve">SILENT LS2-600 </t>
    <phoneticPr fontId="1" type="noConversion"/>
  </si>
  <si>
    <t>인텔 코어i3-10세대 10105 (코멧레이크S)</t>
    <phoneticPr fontId="1" type="noConversion"/>
  </si>
  <si>
    <t>인텔 정품쿨러탑재</t>
    <phoneticPr fontId="1" type="noConversion"/>
  </si>
  <si>
    <t>MSI H510M PRO</t>
    <phoneticPr fontId="1" type="noConversion"/>
  </si>
  <si>
    <t>삼성전자 DDR4-3200 (8GB)</t>
    <phoneticPr fontId="1" type="noConversion"/>
  </si>
  <si>
    <t>인텔 UHD 630 내장그래픽탑재</t>
    <phoneticPr fontId="1" type="noConversion"/>
  </si>
  <si>
    <t>마이크론 Crucial BX500 (240GB)</t>
    <phoneticPr fontId="1" type="noConversion"/>
  </si>
  <si>
    <t>ODD</t>
    <phoneticPr fontId="1" type="noConversion"/>
  </si>
  <si>
    <t>마이크로닉스 COOLMAX 가성비 NO.2</t>
    <phoneticPr fontId="1" type="noConversion"/>
  </si>
  <si>
    <t>모니터</t>
    <phoneticPr fontId="1" type="noConversion"/>
  </si>
  <si>
    <t>키보드셋트</t>
    <phoneticPr fontId="1" type="noConversion"/>
  </si>
  <si>
    <t>유선 키보드 마우스셋트 서비스</t>
    <phoneticPr fontId="1" type="noConversion"/>
  </si>
  <si>
    <t>디엑스 DX240HDMI 무결점</t>
    <phoneticPr fontId="1" type="noConversion"/>
  </si>
  <si>
    <t>모니터할인</t>
    <phoneticPr fontId="1" type="noConversion"/>
  </si>
  <si>
    <t xml:space="preserve">지브라 크랙 이어폰 서비스 (좋은건 아니예요) </t>
    <phoneticPr fontId="1" type="noConversion"/>
  </si>
  <si>
    <t xml:space="preserve">플레오맥스 핑크 이어폰 </t>
    <phoneticPr fontId="1" type="noConversion"/>
  </si>
  <si>
    <t>이어폰</t>
    <phoneticPr fontId="1" type="noConversion"/>
  </si>
  <si>
    <t>이경석 고객님</t>
    <phoneticPr fontId="1" type="noConversion"/>
  </si>
  <si>
    <t>2022년 05월08일 오후 16시 이후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</si>
</sst>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A5" sqref="A5:B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79</v>
      </c>
      <c r="C1" s="42" t="s">
        <v>56</v>
      </c>
      <c r="D1" s="43"/>
      <c r="E1" s="102"/>
      <c r="F1" s="103"/>
      <c r="G1" s="103"/>
      <c r="H1" s="104"/>
    </row>
    <row r="2" spans="1:9" ht="22.5" customHeight="1">
      <c r="A2" s="15" t="s">
        <v>42</v>
      </c>
      <c r="B2" s="20">
        <v>1025743648</v>
      </c>
      <c r="C2" s="44"/>
      <c r="D2" s="45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44689</v>
      </c>
      <c r="C3" s="16" t="s">
        <v>44</v>
      </c>
      <c r="D3" s="19"/>
      <c r="E3" s="105"/>
      <c r="F3" s="106"/>
      <c r="G3" s="106"/>
      <c r="H3" s="107"/>
    </row>
    <row r="4" spans="1:9" ht="22.5" customHeight="1">
      <c r="A4" s="14" t="s">
        <v>41</v>
      </c>
      <c r="B4" s="48" t="s">
        <v>80</v>
      </c>
      <c r="C4" s="48"/>
      <c r="D4" s="49"/>
      <c r="E4" s="108"/>
      <c r="F4" s="109"/>
      <c r="G4" s="109"/>
      <c r="H4" s="110"/>
    </row>
    <row r="5" spans="1:9">
      <c r="A5" s="46" t="s">
        <v>0</v>
      </c>
      <c r="B5" s="47"/>
      <c r="C5" s="46" t="s">
        <v>5</v>
      </c>
      <c r="D5" s="4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2" t="s">
        <v>57</v>
      </c>
      <c r="B6" s="33"/>
      <c r="C6" s="59" t="s">
        <v>63</v>
      </c>
      <c r="D6" s="60"/>
      <c r="E6" s="3" t="s">
        <v>6</v>
      </c>
      <c r="F6" s="6">
        <v>145000</v>
      </c>
      <c r="G6" s="3">
        <v>1</v>
      </c>
      <c r="H6" s="6">
        <f>F6*G6</f>
        <v>145000</v>
      </c>
      <c r="I6" s="2"/>
    </row>
    <row r="7" spans="1:9" ht="24" customHeight="1">
      <c r="A7" s="34"/>
      <c r="B7" s="35"/>
      <c r="C7" s="59" t="s">
        <v>64</v>
      </c>
      <c r="D7" s="60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4"/>
      <c r="B8" s="35"/>
      <c r="C8" s="114" t="s">
        <v>65</v>
      </c>
      <c r="D8" s="115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34"/>
      <c r="B9" s="35"/>
      <c r="C9" s="59" t="s">
        <v>66</v>
      </c>
      <c r="D9" s="60"/>
      <c r="E9" s="3" t="s">
        <v>8</v>
      </c>
      <c r="F9" s="6">
        <v>48000</v>
      </c>
      <c r="G9" s="3">
        <v>1</v>
      </c>
      <c r="H9" s="6">
        <f t="shared" si="0"/>
        <v>48000</v>
      </c>
      <c r="I9" s="2"/>
    </row>
    <row r="10" spans="1:9" ht="24" customHeight="1">
      <c r="A10" s="34"/>
      <c r="B10" s="35"/>
      <c r="C10" s="59" t="s">
        <v>67</v>
      </c>
      <c r="D10" s="60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34.5" customHeight="1">
      <c r="A11" s="34"/>
      <c r="B11" s="35"/>
      <c r="C11" s="61"/>
      <c r="D11" s="62"/>
      <c r="E11" s="3" t="s">
        <v>69</v>
      </c>
      <c r="F11" s="6"/>
      <c r="G11" s="3"/>
      <c r="H11" s="6">
        <f t="shared" si="0"/>
        <v>0</v>
      </c>
      <c r="I11" s="2"/>
    </row>
    <row r="12" spans="1:9" ht="24" customHeight="1">
      <c r="A12" s="34"/>
      <c r="B12" s="35"/>
      <c r="C12" s="59" t="s">
        <v>68</v>
      </c>
      <c r="D12" s="60"/>
      <c r="E12" s="3" t="s">
        <v>10</v>
      </c>
      <c r="F12" s="6">
        <v>42000</v>
      </c>
      <c r="G12" s="3">
        <v>1</v>
      </c>
      <c r="H12" s="6">
        <f t="shared" si="0"/>
        <v>42000</v>
      </c>
      <c r="I12" s="2"/>
    </row>
    <row r="13" spans="1:9" ht="24" customHeight="1">
      <c r="A13" s="34"/>
      <c r="B13" s="35"/>
      <c r="C13" s="53"/>
      <c r="D13" s="54"/>
      <c r="E13" s="3" t="s">
        <v>60</v>
      </c>
      <c r="F13" s="6"/>
      <c r="G13" s="3"/>
      <c r="H13" s="6">
        <f t="shared" si="0"/>
        <v>0</v>
      </c>
      <c r="I13" s="2"/>
    </row>
    <row r="14" spans="1:9" ht="29.25" customHeight="1">
      <c r="A14" s="34"/>
      <c r="B14" s="35"/>
      <c r="C14" s="53" t="s">
        <v>70</v>
      </c>
      <c r="D14" s="54"/>
      <c r="E14" s="3" t="s">
        <v>11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34"/>
      <c r="B15" s="35"/>
      <c r="C15" s="53" t="s">
        <v>62</v>
      </c>
      <c r="D15" s="54"/>
      <c r="E15" s="3" t="s">
        <v>12</v>
      </c>
      <c r="F15" s="6">
        <v>25000</v>
      </c>
      <c r="G15" s="3">
        <v>1</v>
      </c>
      <c r="H15" s="6">
        <f t="shared" si="0"/>
        <v>25000</v>
      </c>
      <c r="I15" s="2"/>
    </row>
    <row r="16" spans="1:9" ht="24" customHeight="1">
      <c r="A16" s="34"/>
      <c r="B16" s="35"/>
      <c r="C16" s="55"/>
      <c r="D16" s="5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4"/>
      <c r="B17" s="35"/>
      <c r="C17" s="63" t="s">
        <v>17</v>
      </c>
      <c r="D17" s="6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4"/>
      <c r="B18" s="35"/>
      <c r="C18" s="57" t="s">
        <v>52</v>
      </c>
      <c r="D18" s="5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4"/>
      <c r="B19" s="35"/>
      <c r="C19" s="51"/>
      <c r="D19" s="52"/>
      <c r="E19" s="4" t="s">
        <v>55</v>
      </c>
      <c r="F19" s="7">
        <v>15000</v>
      </c>
      <c r="G19" s="4">
        <v>-1</v>
      </c>
      <c r="H19" s="6">
        <f t="shared" si="0"/>
        <v>-15000</v>
      </c>
      <c r="I19" s="2"/>
    </row>
    <row r="20" spans="1:9" ht="12.75" customHeight="1">
      <c r="A20" s="36" t="s">
        <v>58</v>
      </c>
      <c r="B20" s="37"/>
      <c r="C20" s="50" t="s">
        <v>16</v>
      </c>
      <c r="D20" s="50"/>
      <c r="E20" s="65">
        <f>SUM(H6:H19)</f>
        <v>408000</v>
      </c>
      <c r="F20" s="65"/>
      <c r="G20" s="27">
        <v>1</v>
      </c>
      <c r="H20" s="113" t="s">
        <v>18</v>
      </c>
      <c r="I20" s="2"/>
    </row>
    <row r="21" spans="1:9" ht="12.75" customHeight="1">
      <c r="A21" s="38"/>
      <c r="B21" s="39"/>
      <c r="C21" s="50"/>
      <c r="D21" s="50"/>
      <c r="E21" s="65">
        <f>E20*G20</f>
        <v>408000</v>
      </c>
      <c r="F21" s="65"/>
      <c r="G21" s="65"/>
      <c r="H21" s="113"/>
      <c r="I21" s="2"/>
    </row>
    <row r="22" spans="1:9" ht="12.75" customHeight="1">
      <c r="A22" s="38"/>
      <c r="B22" s="39"/>
      <c r="C22" s="50"/>
      <c r="D22" s="50"/>
      <c r="E22" s="65"/>
      <c r="F22" s="65"/>
      <c r="G22" s="65"/>
      <c r="H22" s="113"/>
      <c r="I22" s="2"/>
    </row>
    <row r="23" spans="1:9" ht="17.25" customHeight="1">
      <c r="A23" s="38"/>
      <c r="B23" s="39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0"/>
      <c r="B24" s="41"/>
      <c r="C24" s="53" t="s">
        <v>74</v>
      </c>
      <c r="D24" s="54"/>
      <c r="E24" s="5" t="s">
        <v>71</v>
      </c>
      <c r="F24" s="6">
        <v>139000</v>
      </c>
      <c r="G24" s="3">
        <v>1</v>
      </c>
      <c r="H24" s="6">
        <f>F24*G24</f>
        <v>139000</v>
      </c>
      <c r="I24" s="2"/>
    </row>
    <row r="25" spans="1:9" ht="25.15" customHeight="1">
      <c r="A25" s="85"/>
      <c r="B25" s="86"/>
      <c r="C25" s="82" t="s">
        <v>73</v>
      </c>
      <c r="D25" s="54"/>
      <c r="E25" s="31" t="s">
        <v>72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7"/>
      <c r="B26" s="88"/>
      <c r="C26" s="82"/>
      <c r="D26" s="54"/>
      <c r="E26" s="5" t="s">
        <v>75</v>
      </c>
      <c r="F26" s="6">
        <v>5000</v>
      </c>
      <c r="G26" s="3">
        <v>-1</v>
      </c>
      <c r="H26" s="6">
        <f t="shared" si="1"/>
        <v>-5000</v>
      </c>
      <c r="I26" s="2"/>
    </row>
    <row r="27" spans="1:9">
      <c r="A27" s="87"/>
      <c r="B27" s="88"/>
      <c r="C27" s="63" t="s">
        <v>76</v>
      </c>
      <c r="D27" s="64"/>
      <c r="E27" s="5" t="s">
        <v>78</v>
      </c>
      <c r="F27" s="6"/>
      <c r="G27" s="3"/>
      <c r="H27" s="6">
        <f t="shared" si="1"/>
        <v>0</v>
      </c>
      <c r="I27" s="2"/>
    </row>
    <row r="28" spans="1:9">
      <c r="A28" s="87"/>
      <c r="B28" s="88"/>
      <c r="C28" s="63" t="s">
        <v>77</v>
      </c>
      <c r="D28" s="64"/>
      <c r="E28" s="5" t="s">
        <v>78</v>
      </c>
      <c r="F28" s="6">
        <v>10000</v>
      </c>
      <c r="G28" s="3">
        <v>1</v>
      </c>
      <c r="H28" s="6">
        <f t="shared" si="1"/>
        <v>10000</v>
      </c>
      <c r="I28" s="2"/>
    </row>
    <row r="29" spans="1:9">
      <c r="A29" s="87"/>
      <c r="B29" s="88"/>
      <c r="C29" s="63"/>
      <c r="D29" s="64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63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63"/>
      <c r="D31" s="64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63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30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144000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33</v>
      </c>
      <c r="B35" s="84"/>
      <c r="C35" s="74"/>
      <c r="D35" s="75"/>
      <c r="E35" s="8" t="s">
        <v>4</v>
      </c>
      <c r="F35" s="118">
        <f>SUM(E21,E33)</f>
        <v>552000</v>
      </c>
      <c r="G35" s="118"/>
      <c r="H35" s="9" t="s">
        <v>18</v>
      </c>
      <c r="I35" s="2"/>
    </row>
    <row r="36" spans="1:9" ht="16.5" customHeight="1">
      <c r="A36" s="83" t="s">
        <v>32</v>
      </c>
      <c r="B36" s="84"/>
      <c r="C36" s="72"/>
      <c r="D36" s="73"/>
      <c r="E36" s="8" t="s">
        <v>19</v>
      </c>
      <c r="F36" s="116">
        <f>F35*1.1-F35</f>
        <v>55200</v>
      </c>
      <c r="G36" s="117"/>
      <c r="H36" s="10"/>
      <c r="I36" s="2"/>
    </row>
    <row r="37" spans="1:9" ht="17.25" customHeight="1">
      <c r="A37" s="83" t="s">
        <v>28</v>
      </c>
      <c r="B37" s="84"/>
      <c r="C37" s="96"/>
      <c r="D37" s="97"/>
      <c r="E37" s="8" t="s">
        <v>27</v>
      </c>
      <c r="F37" s="70" t="s">
        <v>59</v>
      </c>
      <c r="G37" s="71"/>
      <c r="H37" s="30"/>
      <c r="I37" s="2"/>
    </row>
    <row r="38" spans="1:9" ht="19.5" customHeight="1">
      <c r="A38" s="91" t="s">
        <v>29</v>
      </c>
      <c r="B38" s="92"/>
      <c r="C38" s="98">
        <f>SUM(C35:C36)-C37</f>
        <v>0</v>
      </c>
      <c r="D38" s="99"/>
      <c r="E38" s="23" t="s">
        <v>28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607200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61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552000</v>
      </c>
    </row>
    <row r="5" spans="1:6">
      <c r="A5" t="s">
        <v>40</v>
      </c>
      <c r="B5">
        <f>B4*1.13</f>
        <v>623759.99999999988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2022-05-08T06:09:30Z</cp:lastPrinted>
  <dcterms:created xsi:type="dcterms:W3CDTF">2019-03-28T03:58:09Z</dcterms:created>
  <dcterms:modified xsi:type="dcterms:W3CDTF">2022-05-08T06:10:54Z</dcterms:modified>
</cp:coreProperties>
</file>