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D2DD794-85D6-4A00-ABD2-D84217317A7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<sst xmlns="http://schemas.openxmlformats.org/spreadsheetml/2006/main" count="88" uniqueCount="78">
  <si>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</si>
  <si>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</si>
  <si>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</si>
  <si>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</si>
  <si>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</si>
  <si>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</si>
  <si>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</si>
  <si>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</si>
  <si>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</si>
  <si>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</si>
  <si>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</si>
  <si>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</si>
  <si>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</si>
  <si>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</si>
  <si>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</si>
  <si>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</si>
  <si>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</si>
  <si>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</si>
  <si>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</si>
  <si>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</si>
  <si>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</si>
  <si>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</si>
  <si>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</si>
  <si>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</si>
  <si>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</si>
  <si>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</si>
  <si>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</si>
  <si>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</si>
  <si>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</si>
  <si>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</si>
  <si>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</si>
  <si>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</si>
  <si>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</si>
  <si>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</si>
  <si>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</si>
  <si>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</si>
  <si>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</si>
  <si>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</si>
  <si>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</si>
  <si>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</si>
  <si>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</si>
  <si>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</si>
  <si>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</si>
  <si>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</si>
  <si>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</si>
  <si>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</si>
  <si>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</si>
  <si>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</si>
  <si>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</si>
  <si>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</si>
  <si>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</si>
  <si>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</si>
  <si>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</si>
  <si>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</si>
  <si>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</si>
  <si>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</si>
  <si>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</si>
  <si>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</si>
  <si>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</si>
  <si>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</si>
  <si>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</si>
  <si>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</si>
  <si>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</si>
  <si>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SSD</t>
    <phoneticPr fontId="1" type="noConversion"/>
  </si>
  <si>
    <t>이메이션 M.2 NVMe (256GB)                                     기존SSD대비 3~5배 빠릅니다.</t>
    <phoneticPr fontId="1" type="noConversion"/>
  </si>
  <si>
    <t>/</t>
    <phoneticPr fontId="1" type="noConversion"/>
  </si>
  <si>
    <t>마이크로닉스 COOLMAX 가성비 NO.2</t>
    <phoneticPr fontId="1" type="noConversion"/>
  </si>
  <si>
    <t xml:space="preserve">	마이크로닉스 COOLMAX VISION II 500W</t>
    <phoneticPr fontId="1" type="noConversion"/>
  </si>
  <si>
    <t>키보드</t>
    <phoneticPr fontId="1" type="noConversion"/>
  </si>
  <si>
    <t>사무용 키보드마우스 합본셋트 서비스</t>
    <phoneticPr fontId="1" type="noConversion"/>
  </si>
  <si>
    <t>배송문의시 자동차퀵 착불발송됩니다.</t>
    <phoneticPr fontId="1" type="noConversion"/>
  </si>
  <si>
    <t>게이밍 마우스패드 서비스</t>
    <phoneticPr fontId="1" type="noConversion"/>
  </si>
  <si>
    <t>마우스패드</t>
    <phoneticPr fontId="1" type="noConversion"/>
  </si>
  <si>
    <t>배송비</t>
    <phoneticPr fontId="1" type="noConversion"/>
  </si>
  <si>
    <t>인텔 내장그래픽탑재</t>
    <phoneticPr fontId="1" type="noConversion"/>
  </si>
  <si>
    <t>기자촌사무실(메모리8G)</t>
    <phoneticPr fontId="1" type="noConversion"/>
  </si>
  <si>
    <t>CPU쿨러</t>
    <phoneticPr fontId="1" type="noConversion"/>
  </si>
  <si>
    <t>인텔 정품쿨러탑재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</si>
</sst>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5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52</v>
      </c>
      <c r="B1" s="20" t="s">
        <v>75</v>
      </c>
      <c r="C1" s="97" t="s">
        <v>54</v>
      </c>
      <c r="D1" s="98"/>
      <c r="E1" s="41"/>
      <c r="F1" s="42"/>
      <c r="G1" s="42"/>
      <c r="H1" s="43"/>
    </row>
    <row r="2" spans="1:9" ht="22.5" customHeight="1">
      <c r="A2" s="15" t="s">
        <v>40</v>
      </c>
      <c r="B2" s="19">
        <v>1057672523</v>
      </c>
      <c r="C2" s="99"/>
      <c r="D2" s="10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44959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01"/>
      <c r="C4" s="101"/>
      <c r="D4" s="10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2" t="s">
        <v>55</v>
      </c>
      <c r="B6" s="113"/>
      <c r="C6" s="55" t="s">
        <v>60</v>
      </c>
      <c r="D6" s="56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14"/>
      <c r="B7" s="115"/>
      <c r="C7" s="55" t="s">
        <v>77</v>
      </c>
      <c r="D7" s="56"/>
      <c r="E7" s="23" t="s">
        <v>76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4"/>
      <c r="B8" s="115"/>
      <c r="C8" s="57" t="s">
        <v>61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14"/>
      <c r="B9" s="115"/>
      <c r="C9" s="55" t="s">
        <v>62</v>
      </c>
      <c r="D9" s="56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14"/>
      <c r="B10" s="115"/>
      <c r="C10" s="55" t="s">
        <v>74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14"/>
      <c r="B11" s="115"/>
      <c r="C11" s="110" t="s">
        <v>64</v>
      </c>
      <c r="D11" s="111"/>
      <c r="E11" s="3" t="s">
        <v>63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14"/>
      <c r="B12" s="115"/>
      <c r="C12" s="55"/>
      <c r="D12" s="56"/>
      <c r="E12" s="3"/>
      <c r="F12" s="6"/>
      <c r="G12" s="3"/>
      <c r="H12" s="6">
        <f t="shared" si="0"/>
        <v>0</v>
      </c>
      <c r="I12" s="2"/>
    </row>
    <row r="13" spans="1:9" ht="24" customHeight="1">
      <c r="A13" s="114"/>
      <c r="B13" s="115"/>
      <c r="C13" s="93" t="s">
        <v>65</v>
      </c>
      <c r="D13" s="94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114"/>
      <c r="B14" s="115"/>
      <c r="C14" s="93" t="s">
        <v>66</v>
      </c>
      <c r="D14" s="94"/>
      <c r="E14" s="3" t="s">
        <v>10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14"/>
      <c r="B15" s="115"/>
      <c r="C15" s="93" t="s">
        <v>67</v>
      </c>
      <c r="D15" s="94"/>
      <c r="E15" s="3" t="s">
        <v>11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14"/>
      <c r="B16" s="115"/>
      <c r="C16" s="106"/>
      <c r="D16" s="107"/>
      <c r="E16" s="3" t="s">
        <v>12</v>
      </c>
      <c r="F16" s="6"/>
      <c r="G16" s="3"/>
      <c r="H16" s="6">
        <f t="shared" si="0"/>
        <v>0</v>
      </c>
      <c r="I16" s="2"/>
    </row>
    <row r="17" spans="1:9">
      <c r="A17" s="114"/>
      <c r="B17" s="115"/>
      <c r="C17" s="74" t="s">
        <v>15</v>
      </c>
      <c r="D17" s="75"/>
      <c r="E17" s="4" t="s">
        <v>13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4"/>
      <c r="B18" s="115"/>
      <c r="C18" s="108" t="s">
        <v>50</v>
      </c>
      <c r="D18" s="109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14"/>
      <c r="B19" s="115"/>
      <c r="C19" s="104"/>
      <c r="D19" s="10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6" t="s">
        <v>56</v>
      </c>
      <c r="B20" s="117"/>
      <c r="C20" s="103" t="s">
        <v>14</v>
      </c>
      <c r="D20" s="103"/>
      <c r="E20" s="76">
        <f>SUM(H6:H19)</f>
        <v>444000</v>
      </c>
      <c r="F20" s="76"/>
      <c r="G20" s="25">
        <v>2</v>
      </c>
      <c r="H20" s="52" t="s">
        <v>16</v>
      </c>
      <c r="I20" s="2"/>
    </row>
    <row r="21" spans="1:9" ht="12.75" customHeight="1">
      <c r="A21" s="118"/>
      <c r="B21" s="119"/>
      <c r="C21" s="103"/>
      <c r="D21" s="103"/>
      <c r="E21" s="76">
        <f>E20*G20</f>
        <v>888000</v>
      </c>
      <c r="F21" s="76"/>
      <c r="G21" s="76"/>
      <c r="H21" s="52"/>
      <c r="I21" s="2"/>
    </row>
    <row r="22" spans="1:9" ht="12.75" customHeight="1">
      <c r="A22" s="118"/>
      <c r="B22" s="119"/>
      <c r="C22" s="103"/>
      <c r="D22" s="103"/>
      <c r="E22" s="76"/>
      <c r="F22" s="76"/>
      <c r="G22" s="76"/>
      <c r="H22" s="52"/>
      <c r="I22" s="2"/>
    </row>
    <row r="23" spans="1:9" ht="17.25" customHeight="1">
      <c r="A23" s="118"/>
      <c r="B23" s="119"/>
      <c r="C23" s="91" t="s">
        <v>19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20"/>
      <c r="B24" s="121"/>
      <c r="C24" s="93" t="s">
        <v>69</v>
      </c>
      <c r="D24" s="94"/>
      <c r="E24" s="5" t="s">
        <v>68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68"/>
      <c r="B25" s="69"/>
      <c r="C25" s="95" t="s">
        <v>71</v>
      </c>
      <c r="D25" s="94"/>
      <c r="E25" s="29" t="s">
        <v>72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0"/>
      <c r="B26" s="71"/>
      <c r="C26" s="96" t="s">
        <v>70</v>
      </c>
      <c r="D26" s="94"/>
      <c r="E26" s="5" t="s">
        <v>73</v>
      </c>
      <c r="F26" s="6"/>
      <c r="G26" s="3"/>
      <c r="H26" s="6">
        <f t="shared" si="1"/>
        <v>0</v>
      </c>
      <c r="I26" s="2"/>
    </row>
    <row r="27" spans="1:9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28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16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31</v>
      </c>
      <c r="B35" s="67"/>
      <c r="C35" s="85"/>
      <c r="D35" s="86"/>
      <c r="E35" s="8" t="s">
        <v>4</v>
      </c>
      <c r="F35" s="61">
        <f>SUM(E21,E33)</f>
        <v>888000</v>
      </c>
      <c r="G35" s="61"/>
      <c r="H35" s="9" t="s">
        <v>16</v>
      </c>
      <c r="I35" s="2"/>
    </row>
    <row r="36" spans="1:9" ht="16.5" customHeight="1">
      <c r="A36" s="66" t="s">
        <v>30</v>
      </c>
      <c r="B36" s="67"/>
      <c r="C36" s="83"/>
      <c r="D36" s="84"/>
      <c r="E36" s="8" t="s">
        <v>17</v>
      </c>
      <c r="F36" s="59">
        <f>F35*1.1-F35</f>
        <v>88800.000000000116</v>
      </c>
      <c r="G36" s="60"/>
      <c r="H36" s="10"/>
      <c r="I36" s="2"/>
    </row>
    <row r="37" spans="1:9" ht="17.25" customHeight="1">
      <c r="A37" s="66" t="s">
        <v>26</v>
      </c>
      <c r="B37" s="67"/>
      <c r="C37" s="35"/>
      <c r="D37" s="36"/>
      <c r="E37" s="8" t="s">
        <v>25</v>
      </c>
      <c r="F37" s="81" t="s">
        <v>57</v>
      </c>
      <c r="G37" s="82"/>
      <c r="H37" s="28"/>
      <c r="I37" s="2"/>
    </row>
    <row r="38" spans="1:9" ht="19.5" customHeight="1">
      <c r="A38" s="31" t="s">
        <v>27</v>
      </c>
      <c r="B38" s="32"/>
      <c r="C38" s="37">
        <f>SUM(C35:C36)-C37</f>
        <v>0</v>
      </c>
      <c r="D38" s="38"/>
      <c r="E38" s="22" t="s">
        <v>26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18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976800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59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20</v>
      </c>
      <c r="C1" t="s">
        <v>32</v>
      </c>
      <c r="D1" s="12" t="s">
        <v>34</v>
      </c>
      <c r="E1" s="12" t="s">
        <v>34</v>
      </c>
    </row>
    <row r="2" spans="1:5">
      <c r="A2" t="s">
        <v>22</v>
      </c>
      <c r="B2" t="s">
        <v>16</v>
      </c>
      <c r="C2" t="s">
        <v>37</v>
      </c>
      <c r="D2" t="s">
        <v>33</v>
      </c>
    </row>
    <row r="3" spans="1:5">
      <c r="A3" t="s">
        <v>23</v>
      </c>
      <c r="B3" t="s">
        <v>29</v>
      </c>
      <c r="D3" s="13" t="s">
        <v>35</v>
      </c>
    </row>
    <row r="4" spans="1:5">
      <c r="A4" t="s">
        <v>24</v>
      </c>
      <c r="B4" s="11">
        <f>Sheet1!F35-(Sheet1!C35)</f>
        <v>888000</v>
      </c>
    </row>
    <row r="5" spans="1:5">
      <c r="A5" t="s">
        <v>38</v>
      </c>
      <c r="B5">
        <f>B4*1.13</f>
        <v>1003439.9999999999</v>
      </c>
    </row>
    <row r="6" spans="1:5">
      <c r="A6" t="s">
        <v>36</v>
      </c>
    </row>
    <row r="7" spans="1:5">
      <c r="A7" t="s">
        <v>15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51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2022-05-04T06:03:19Z</cp:lastPrinted>
  <dcterms:created xsi:type="dcterms:W3CDTF">2019-03-28T03:58:09Z</dcterms:created>
  <dcterms:modified xsi:type="dcterms:W3CDTF">2023-02-02T07:38:09Z</dcterms:modified>
</cp:coreProperties>
</file>