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8" documentId="8_{5523D707-FD06-4296-BF4D-AD1356B32CB4}" xr6:coauthVersionLast="47" xr6:coauthVersionMax="47" xr10:uidLastSave="{8BCE9119-1D71-4AE4-A942-D86B59F8D163}"/>
  <bookViews>
    <workbookView xWindow="4830" yWindow="7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<sst xmlns="http://schemas.openxmlformats.org/spreadsheetml/2006/main" count="94" uniqueCount="82">
  <si>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</si>
  <si>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</si>
  <si>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</si>
  <si>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</si>
  <si>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</si>
  <si>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</si>
  <si>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</si>
  <si>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</si>
  <si>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</si>
  <si>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</si>
  <si>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</si>
  <si>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</si>
  <si>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</si>
  <si>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</si>
  <si>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</si>
  <si>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</si>
  <si>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</si>
  <si>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</si>
  <si>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</si>
  <si>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</si>
  <si>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</si>
  <si>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</si>
  <si>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</si>
  <si>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</si>
  <si>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</si>
  <si>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</si>
  <si>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</si>
  <si>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</si>
  <si>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</si>
  <si>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</si>
  <si>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</si>
  <si>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</si>
  <si>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</si>
  <si>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</si>
  <si>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</si>
  <si>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</si>
  <si>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</si>
  <si>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</si>
  <si>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</si>
  <si>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</si>
  <si>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</si>
  <si>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</si>
  <si>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</si>
  <si>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</si>
  <si>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</si>
  <si>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</si>
  <si>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</si>
  <si>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</si>
  <si>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</si>
  <si>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</si>
  <si>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</si>
  <si>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</si>
  <si>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</si>
  <si>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</si>
  <si>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</si>
  <si>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</si>
  <si>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</si>
  <si>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</si>
  <si>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</si>
  <si>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</si>
  <si>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/</t>
    <phoneticPr fontId="1" type="noConversion"/>
  </si>
  <si>
    <t>MSI H510M-A PRO</t>
    <phoneticPr fontId="1" type="noConversion"/>
  </si>
  <si>
    <t>이메이션 X931 M.2 NVMe (256GB)</t>
    <phoneticPr fontId="1" type="noConversion"/>
  </si>
  <si>
    <t>아이구주 해치2 댄디 미들타워</t>
    <phoneticPr fontId="1" type="noConversion"/>
  </si>
  <si>
    <t>잘만 EcoMax 500W</t>
    <phoneticPr fontId="1" type="noConversion"/>
  </si>
  <si>
    <t>모니터</t>
    <phoneticPr fontId="1" type="noConversion"/>
  </si>
  <si>
    <t xml:space="preserve">디엑스 DX240HDMI 무결점 </t>
    <phoneticPr fontId="1" type="noConversion"/>
  </si>
  <si>
    <t>사무용 합본키보드 마우스셋트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</si>
  <si>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</si>
  <si>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</si>
  <si>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</si>
  <si>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케이블</t>
    <phoneticPr fontId="1" type="noConversion"/>
  </si>
  <si>
    <t>삼성전자 DDR4-3200 (8GB)</t>
    <phoneticPr fontId="1" type="noConversion"/>
  </si>
  <si>
    <t>인텔 펜티엄 골드 G6405 (코멧레이크S 리프레시) (정품)</t>
    <phoneticPr fontId="1" type="noConversion"/>
  </si>
  <si>
    <t>이상민고객님(최종본)</t>
    <phoneticPr fontId="1" type="noConversion"/>
  </si>
  <si>
    <t>인텔 코어i3-10세대 10105F (코멧레이크S 리프레시) (정품)</t>
    <phoneticPr fontId="1" type="noConversion"/>
  </si>
  <si>
    <t>삼성전자 DDR4-3200 (16GB)</t>
    <phoneticPr fontId="1" type="noConversion"/>
  </si>
  <si>
    <t>VGA</t>
    <phoneticPr fontId="1" type="noConversion"/>
  </si>
  <si>
    <t>GT1030 2GB DVI HDMI (ASUS)</t>
    <phoneticPr fontId="1" type="noConversion"/>
  </si>
  <si>
    <t>NX949 고급RGB케이블</t>
    <phoneticPr fontId="1" type="noConversion"/>
  </si>
  <si>
    <t xml:space="preserve">DVI TO HDMI  그래픽카드 PC </t>
    <phoneticPr fontId="1" type="noConversion"/>
  </si>
  <si>
    <t>퀵배송비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</si>
</sst>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53</v>
      </c>
      <c r="B1" s="21" t="s">
        <v>74</v>
      </c>
      <c r="C1" s="108" t="s">
        <v>55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>
        <v>1084892488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44681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56</v>
      </c>
      <c r="B6" s="99"/>
      <c r="C6" s="57" t="s">
        <v>73</v>
      </c>
      <c r="D6" s="58"/>
      <c r="E6" s="3" t="s">
        <v>6</v>
      </c>
      <c r="F6" s="6">
        <v>85000</v>
      </c>
      <c r="G6" s="3">
        <v>4</v>
      </c>
      <c r="H6" s="6">
        <f>F6*G6</f>
        <v>340000</v>
      </c>
      <c r="I6" s="2"/>
    </row>
    <row r="7" spans="1:9" ht="25.5" customHeight="1">
      <c r="A7" s="100"/>
      <c r="B7" s="101"/>
      <c r="C7" s="57" t="s">
        <v>75</v>
      </c>
      <c r="D7" s="58"/>
      <c r="E7" s="24" t="s">
        <v>6</v>
      </c>
      <c r="F7" s="6">
        <v>95000</v>
      </c>
      <c r="G7" s="3">
        <v>1</v>
      </c>
      <c r="H7" s="6">
        <f t="shared" ref="H7:H19" si="0">F7*G7</f>
        <v>95000</v>
      </c>
      <c r="I7" s="2"/>
    </row>
    <row r="8" spans="1:9" ht="25.5" customHeight="1">
      <c r="A8" s="100"/>
      <c r="B8" s="101"/>
      <c r="C8" s="59" t="s">
        <v>61</v>
      </c>
      <c r="D8" s="60"/>
      <c r="E8" s="3" t="s">
        <v>7</v>
      </c>
      <c r="F8" s="6">
        <v>78000</v>
      </c>
      <c r="G8" s="3">
        <v>5</v>
      </c>
      <c r="H8" s="6">
        <f t="shared" si="0"/>
        <v>390000</v>
      </c>
      <c r="I8" s="2"/>
    </row>
    <row r="9" spans="1:9" ht="25.5" customHeight="1">
      <c r="A9" s="100"/>
      <c r="B9" s="101"/>
      <c r="C9" s="57" t="s">
        <v>72</v>
      </c>
      <c r="D9" s="58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5.5" customHeight="1">
      <c r="A10" s="100"/>
      <c r="B10" s="101"/>
      <c r="C10" s="57" t="s">
        <v>76</v>
      </c>
      <c r="D10" s="58"/>
      <c r="E10" s="3" t="s">
        <v>8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5.5" customHeight="1">
      <c r="A11" s="100"/>
      <c r="B11" s="101"/>
      <c r="C11" s="121" t="s">
        <v>62</v>
      </c>
      <c r="D11" s="122"/>
      <c r="E11" s="3" t="s">
        <v>9</v>
      </c>
      <c r="F11" s="6">
        <v>55000</v>
      </c>
      <c r="G11" s="3">
        <v>5</v>
      </c>
      <c r="H11" s="6">
        <f t="shared" si="0"/>
        <v>275000</v>
      </c>
      <c r="I11" s="2"/>
    </row>
    <row r="12" spans="1:9" ht="25.5" customHeight="1">
      <c r="A12" s="100"/>
      <c r="B12" s="101"/>
      <c r="C12" s="57" t="s">
        <v>78</v>
      </c>
      <c r="D12" s="58"/>
      <c r="E12" s="3" t="s">
        <v>77</v>
      </c>
      <c r="F12" s="6">
        <v>145000</v>
      </c>
      <c r="G12" s="3">
        <v>1</v>
      </c>
      <c r="H12" s="6">
        <f t="shared" si="0"/>
        <v>145000</v>
      </c>
      <c r="I12" s="2"/>
    </row>
    <row r="13" spans="1:9" ht="25.5" customHeight="1">
      <c r="A13" s="100"/>
      <c r="B13" s="101"/>
      <c r="C13" s="88" t="s">
        <v>60</v>
      </c>
      <c r="D13" s="89"/>
      <c r="E13" s="3"/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88" t="s">
        <v>63</v>
      </c>
      <c r="D14" s="89"/>
      <c r="E14" s="3" t="s">
        <v>10</v>
      </c>
      <c r="F14" s="6">
        <v>20000</v>
      </c>
      <c r="G14" s="3">
        <v>5</v>
      </c>
      <c r="H14" s="6">
        <f t="shared" si="0"/>
        <v>100000</v>
      </c>
      <c r="I14" s="2"/>
    </row>
    <row r="15" spans="1:9" ht="25.5" customHeight="1">
      <c r="A15" s="100"/>
      <c r="B15" s="101"/>
      <c r="C15" s="88" t="s">
        <v>64</v>
      </c>
      <c r="D15" s="89"/>
      <c r="E15" s="3" t="s">
        <v>11</v>
      </c>
      <c r="F15" s="6">
        <v>33000</v>
      </c>
      <c r="G15" s="3">
        <v>5</v>
      </c>
      <c r="H15" s="6">
        <f t="shared" si="0"/>
        <v>165000</v>
      </c>
      <c r="I15" s="2"/>
    </row>
    <row r="16" spans="1:9" ht="25.5" customHeight="1">
      <c r="A16" s="100"/>
      <c r="B16" s="101"/>
      <c r="C16" s="117"/>
      <c r="D16" s="118"/>
      <c r="E16" s="3" t="s">
        <v>12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43</v>
      </c>
      <c r="D17" s="92"/>
      <c r="E17" s="4" t="s">
        <v>13</v>
      </c>
      <c r="F17" s="7">
        <v>60000</v>
      </c>
      <c r="G17" s="4">
        <v>5</v>
      </c>
      <c r="H17" s="6">
        <f t="shared" si="0"/>
        <v>300000</v>
      </c>
      <c r="I17" s="2"/>
    </row>
    <row r="18" spans="1:9">
      <c r="A18" s="100"/>
      <c r="B18" s="101"/>
      <c r="C18" s="119" t="s">
        <v>51</v>
      </c>
      <c r="D18" s="120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14</v>
      </c>
      <c r="D20" s="114"/>
      <c r="E20" s="93">
        <f>SUM(H6:H19)</f>
        <v>2050000</v>
      </c>
      <c r="F20" s="93"/>
      <c r="G20" s="27">
        <v>1</v>
      </c>
      <c r="H20" s="54" t="s">
        <v>16</v>
      </c>
      <c r="I20" s="2"/>
    </row>
    <row r="21" spans="1:9" ht="12.75" customHeight="1">
      <c r="A21" s="104"/>
      <c r="B21" s="105"/>
      <c r="C21" s="114"/>
      <c r="D21" s="114"/>
      <c r="E21" s="93">
        <f>E20*G20</f>
        <v>2050000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19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88" t="s">
        <v>66</v>
      </c>
      <c r="D24" s="89"/>
      <c r="E24" s="5" t="s">
        <v>65</v>
      </c>
      <c r="F24" s="6">
        <v>135000</v>
      </c>
      <c r="G24" s="3">
        <v>10</v>
      </c>
      <c r="H24" s="6">
        <f>F24*G24</f>
        <v>1350000</v>
      </c>
      <c r="I24" s="2"/>
    </row>
    <row r="25" spans="1:9" ht="22.5" customHeight="1">
      <c r="A25" s="70" t="s">
        <v>59</v>
      </c>
      <c r="B25" s="71"/>
      <c r="C25" s="90" t="s">
        <v>67</v>
      </c>
      <c r="D25" s="89"/>
      <c r="E25" s="31" t="s">
        <v>69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0" t="s">
        <v>68</v>
      </c>
      <c r="D26" s="89"/>
      <c r="E26" s="5" t="s">
        <v>70</v>
      </c>
      <c r="F26" s="6">
        <v>0</v>
      </c>
      <c r="G26" s="3">
        <v>5</v>
      </c>
      <c r="H26" s="6">
        <f t="shared" si="1"/>
        <v>0</v>
      </c>
      <c r="I26" s="2"/>
    </row>
    <row r="27" spans="1:9" ht="22.5" customHeight="1">
      <c r="A27" s="72"/>
      <c r="B27" s="73"/>
      <c r="C27" s="91" t="s">
        <v>79</v>
      </c>
      <c r="D27" s="92"/>
      <c r="E27" s="5" t="s">
        <v>71</v>
      </c>
      <c r="F27" s="6">
        <v>0</v>
      </c>
      <c r="G27" s="3">
        <v>4</v>
      </c>
      <c r="H27" s="6">
        <f t="shared" si="1"/>
        <v>0</v>
      </c>
      <c r="I27" s="2"/>
    </row>
    <row r="28" spans="1:9" ht="22.5" customHeight="1">
      <c r="A28" s="72"/>
      <c r="B28" s="73"/>
      <c r="C28" s="91" t="s">
        <v>80</v>
      </c>
      <c r="D28" s="92"/>
      <c r="E28" s="5" t="s">
        <v>71</v>
      </c>
      <c r="F28" s="6">
        <v>0</v>
      </c>
      <c r="G28" s="3">
        <v>1</v>
      </c>
      <c r="H28" s="6">
        <f t="shared" si="1"/>
        <v>0</v>
      </c>
      <c r="I28" s="2"/>
    </row>
    <row r="29" spans="1:9" ht="22.5" customHeight="1">
      <c r="A29" s="72"/>
      <c r="B29" s="73"/>
      <c r="C29" s="91" t="s">
        <v>81</v>
      </c>
      <c r="D29" s="92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28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1350000</v>
      </c>
      <c r="F33" s="95"/>
      <c r="G33" s="95"/>
      <c r="H33" s="52" t="s">
        <v>16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31</v>
      </c>
      <c r="B35" s="69"/>
      <c r="C35" s="80"/>
      <c r="D35" s="81"/>
      <c r="E35" s="8" t="s">
        <v>4</v>
      </c>
      <c r="F35" s="63">
        <f>SUM(E21,E33)</f>
        <v>3400000</v>
      </c>
      <c r="G35" s="63"/>
      <c r="H35" s="9" t="s">
        <v>16</v>
      </c>
      <c r="I35" s="2"/>
    </row>
    <row r="36" spans="1:9" ht="16.5" customHeight="1">
      <c r="A36" s="68" t="s">
        <v>30</v>
      </c>
      <c r="B36" s="69"/>
      <c r="C36" s="78"/>
      <c r="D36" s="79"/>
      <c r="E36" s="8" t="s">
        <v>17</v>
      </c>
      <c r="F36" s="61">
        <f>F35*1.1-F35</f>
        <v>340000.00000000047</v>
      </c>
      <c r="G36" s="62"/>
      <c r="H36" s="10"/>
      <c r="I36" s="2"/>
    </row>
    <row r="37" spans="1:9" ht="17.25" customHeight="1">
      <c r="A37" s="68" t="s">
        <v>26</v>
      </c>
      <c r="B37" s="69"/>
      <c r="C37" s="37"/>
      <c r="D37" s="38"/>
      <c r="E37" s="8" t="s">
        <v>25</v>
      </c>
      <c r="F37" s="76" t="s">
        <v>58</v>
      </c>
      <c r="G37" s="77"/>
      <c r="H37" s="30"/>
      <c r="I37" s="2"/>
    </row>
    <row r="38" spans="1:9" ht="19.5" customHeight="1">
      <c r="A38" s="33" t="s">
        <v>27</v>
      </c>
      <c r="B38" s="34"/>
      <c r="C38" s="39">
        <f>SUM(C35:C36)-C37</f>
        <v>0</v>
      </c>
      <c r="D38" s="40"/>
      <c r="E38" s="23" t="s">
        <v>26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18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3740000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3400000</v>
      </c>
    </row>
    <row r="5" spans="1:6">
      <c r="A5" t="s">
        <v>38</v>
      </c>
      <c r="B5">
        <f>B4*1.13</f>
        <v>3841999.9999999995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2022-04-30T09:08:59Z</cp:lastPrinted>
  <dcterms:created xsi:type="dcterms:W3CDTF">2019-03-28T03:58:09Z</dcterms:created>
  <dcterms:modified xsi:type="dcterms:W3CDTF">2022-04-30T09:09:00Z</dcterms:modified>
</cp:coreProperties>
</file>