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A3DDA28-338D-4F93-82F0-3C5EC7713857}" xr6:coauthVersionLast="47" xr6:coauthVersionMax="47" xr10:uidLastSave="{00000000-0000-0000-0000-000000000000}"/>
  <bookViews>
    <workbookView xWindow="1830" yWindow="705" windowWidth="21645" windowHeight="148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<sst xmlns="http://schemas.openxmlformats.org/spreadsheetml/2006/main" count="81" uniqueCount="72">
  <si>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</si>
  <si>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</si>
  <si>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</si>
  <si>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</si>
  <si>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</si>
  <si>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</si>
  <si>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</si>
  <si>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</si>
  <si>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</si>
  <si>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</si>
  <si>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</si>
  <si>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</si>
  <si>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</si>
  <si>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</si>
  <si>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</si>
  <si>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</si>
  <si>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</si>
  <si>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</si>
  <si>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</si>
  <si>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</si>
  <si>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</si>
  <si>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</si>
  <si>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</si>
  <si>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</si>
  <si>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</si>
  <si>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</si>
  <si>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</si>
  <si>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</si>
  <si>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</si>
  <si>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</si>
  <si>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</si>
  <si>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</si>
  <si>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</si>
  <si>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</si>
  <si>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</si>
  <si>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</si>
  <si>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</si>
  <si>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</si>
  <si>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</si>
  <si>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</si>
  <si>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</si>
  <si>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</si>
  <si>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</si>
  <si>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</si>
  <si>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</si>
  <si>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</si>
  <si>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</si>
  <si>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</si>
  <si>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</si>
  <si>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</si>
  <si>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</si>
  <si>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</si>
  <si>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</si>
  <si>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</si>
  <si>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</si>
  <si>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</si>
  <si>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</si>
  <si>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</si>
  <si>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</si>
  <si>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</si>
  <si>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</si>
  <si>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</si>
  <si>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인텔 코어i5-12세대 12400F (엘더레이크) (정품)</t>
    <phoneticPr fontId="1" type="noConversion"/>
  </si>
  <si>
    <t>인텔 정품쿨러탑재</t>
    <phoneticPr fontId="1" type="noConversion"/>
  </si>
  <si>
    <t>MSI PRO H610M-B DDR4</t>
    <phoneticPr fontId="1" type="noConversion"/>
  </si>
  <si>
    <t>삼성전자 DDR4-3200 (16GB)</t>
    <phoneticPr fontId="1" type="noConversion"/>
  </si>
  <si>
    <t>기존 그래픽카드</t>
    <phoneticPr fontId="1" type="noConversion"/>
  </si>
  <si>
    <t>키오시아(도시바) KBG40ZNV M.2 NVMe (256GB)</t>
    <phoneticPr fontId="1" type="noConversion"/>
  </si>
  <si>
    <t>기존 하드디스크</t>
    <phoneticPr fontId="1" type="noConversion"/>
  </si>
  <si>
    <t>M60 메쉬 진열상품</t>
    <phoneticPr fontId="1" type="noConversion"/>
  </si>
  <si>
    <t>기존 파워서플라이</t>
    <phoneticPr fontId="1" type="noConversion"/>
  </si>
  <si>
    <t xml:space="preserve">이준수님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</si>
</sst>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F14" sqref="F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55</v>
      </c>
      <c r="B1" s="23" t="s">
        <v>71</v>
      </c>
      <c r="C1" s="44" t="s">
        <v>57</v>
      </c>
      <c r="D1" s="45"/>
      <c r="E1" s="103"/>
      <c r="F1" s="104"/>
      <c r="G1" s="104"/>
      <c r="H1" s="105"/>
    </row>
    <row r="2" spans="1:9" ht="22.5" customHeight="1">
      <c r="A2" s="15" t="s">
        <v>42</v>
      </c>
      <c r="B2" s="22">
        <v>1031230661</v>
      </c>
      <c r="C2" s="46"/>
      <c r="D2" s="47"/>
      <c r="E2" s="106"/>
      <c r="F2" s="107"/>
      <c r="G2" s="107"/>
      <c r="H2" s="108"/>
    </row>
    <row r="3" spans="1:9" ht="22.5" customHeight="1">
      <c r="A3" s="15" t="s">
        <v>43</v>
      </c>
      <c r="B3" s="17">
        <f ca="1">TODAY()</f>
        <v>44649</v>
      </c>
      <c r="C3" s="16" t="s">
        <v>44</v>
      </c>
      <c r="D3" s="21"/>
      <c r="E3" s="106"/>
      <c r="F3" s="107"/>
      <c r="G3" s="107"/>
      <c r="H3" s="108"/>
    </row>
    <row r="4" spans="1:9" ht="22.5" customHeight="1">
      <c r="A4" s="14" t="s">
        <v>41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58</v>
      </c>
      <c r="B6" s="35"/>
      <c r="C6" s="61" t="s">
        <v>62</v>
      </c>
      <c r="D6" s="62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36"/>
      <c r="B7" s="37"/>
      <c r="C7" s="61" t="s">
        <v>63</v>
      </c>
      <c r="D7" s="62"/>
      <c r="E7" s="26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64</v>
      </c>
      <c r="D8" s="116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67</v>
      </c>
      <c r="D12" s="62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6"/>
      <c r="B13" s="37"/>
      <c r="C13" s="55" t="s">
        <v>68</v>
      </c>
      <c r="D13" s="56"/>
      <c r="E13" s="3" t="s">
        <v>61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45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53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59</v>
      </c>
      <c r="B20" s="39"/>
      <c r="C20" s="52" t="s">
        <v>16</v>
      </c>
      <c r="D20" s="52"/>
      <c r="E20" s="67">
        <f>SUM(H6:H19)</f>
        <v>590000</v>
      </c>
      <c r="F20" s="67"/>
      <c r="G20" s="29">
        <v>1</v>
      </c>
      <c r="H20" s="114" t="s">
        <v>18</v>
      </c>
      <c r="I20" s="2"/>
    </row>
    <row r="21" spans="1:9" ht="12.75" customHeight="1">
      <c r="A21" s="40"/>
      <c r="B21" s="41"/>
      <c r="C21" s="52"/>
      <c r="D21" s="52"/>
      <c r="E21" s="67">
        <f>E20*G20</f>
        <v>590000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30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18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33</v>
      </c>
      <c r="B35" s="75"/>
      <c r="C35" s="88"/>
      <c r="D35" s="89"/>
      <c r="E35" s="8" t="s">
        <v>4</v>
      </c>
      <c r="F35" s="119">
        <f>SUM(E21,E33)</f>
        <v>590000</v>
      </c>
      <c r="G35" s="119"/>
      <c r="H35" s="9" t="s">
        <v>18</v>
      </c>
      <c r="I35" s="2"/>
    </row>
    <row r="36" spans="1:9" ht="16.5" customHeight="1">
      <c r="A36" s="74" t="s">
        <v>32</v>
      </c>
      <c r="B36" s="75"/>
      <c r="C36" s="86"/>
      <c r="D36" s="87"/>
      <c r="E36" s="8" t="s">
        <v>19</v>
      </c>
      <c r="F36" s="117">
        <f>F35*1.1-F35</f>
        <v>59000</v>
      </c>
      <c r="G36" s="118"/>
      <c r="H36" s="10"/>
      <c r="I36" s="2"/>
    </row>
    <row r="37" spans="1:9" ht="17.25" customHeight="1">
      <c r="A37" s="74" t="s">
        <v>28</v>
      </c>
      <c r="B37" s="75"/>
      <c r="C37" s="97"/>
      <c r="D37" s="98"/>
      <c r="E37" s="8" t="s">
        <v>27</v>
      </c>
      <c r="F37" s="72" t="s">
        <v>60</v>
      </c>
      <c r="G37" s="73"/>
      <c r="H37" s="32"/>
      <c r="I37" s="2"/>
    </row>
    <row r="38" spans="1:9" ht="19.5" customHeight="1">
      <c r="A38" s="82" t="s">
        <v>29</v>
      </c>
      <c r="B38" s="83"/>
      <c r="C38" s="99">
        <f>SUM(C35:C36)-C37</f>
        <v>0</v>
      </c>
      <c r="D38" s="100"/>
      <c r="E38" s="25" t="s">
        <v>28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649000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7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590000</v>
      </c>
    </row>
    <row r="5" spans="1:6">
      <c r="A5" t="s">
        <v>40</v>
      </c>
      <c r="B5">
        <f>B4*1.13</f>
        <v>666699.99999999988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2022-03-29T10:22:12Z</cp:lastPrinted>
  <dcterms:created xsi:type="dcterms:W3CDTF">2019-03-28T03:58:09Z</dcterms:created>
  <dcterms:modified xsi:type="dcterms:W3CDTF">2022-03-29T10:41:28Z</dcterms:modified>
</cp:coreProperties>
</file>