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3A13F430-7766-4232-8D75-88C85843995B}" xr6:coauthVersionLast="47" xr6:coauthVersionMax="47" xr10:uidLastSave="{A34F2388-E211-47F9-B996-E8A0B6640289}"/>
  <bookViews>
    <workbookView xWindow="3645" yWindow="825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<sst xmlns="http://schemas.openxmlformats.org/spreadsheetml/2006/main" count="84" uniqueCount="75">
  <si>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</si>
  <si>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</si>
  <si>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</si>
  <si>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</si>
  <si>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</si>
  <si>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</si>
  <si>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</si>
  <si>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</si>
  <si>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</si>
  <si>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</si>
  <si>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</si>
  <si>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</si>
  <si>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</si>
  <si>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</si>
  <si>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</si>
  <si>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</si>
  <si>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</si>
  <si>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</si>
  <si>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</si>
  <si>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</si>
  <si>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</si>
  <si>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</si>
  <si>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</si>
  <si>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</si>
  <si>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</si>
  <si>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</si>
  <si>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</si>
  <si>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</si>
  <si>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</si>
  <si>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</si>
  <si>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</si>
  <si>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</si>
  <si>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</si>
  <si>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</si>
  <si>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</si>
  <si>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</si>
  <si>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</si>
  <si>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</si>
  <si>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</si>
  <si>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</si>
  <si>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</si>
  <si>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</si>
  <si>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</si>
  <si>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</si>
  <si>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</si>
  <si>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</si>
  <si>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</si>
  <si>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</si>
  <si>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</si>
  <si>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</si>
  <si>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</si>
  <si>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</si>
  <si>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</si>
  <si>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</si>
  <si>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</si>
  <si>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</si>
  <si>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</si>
  <si>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</si>
  <si>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</si>
  <si>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</si>
  <si>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</si>
  <si>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</si>
  <si>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</si>
  <si>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</si>
  <si>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UHD610내장그래픽탑재</t>
    <phoneticPr fontId="1" type="noConversion"/>
  </si>
  <si>
    <t>VGA</t>
    <phoneticPr fontId="1" type="noConversion"/>
  </si>
  <si>
    <t>갤럭시 GT1030 D5 2GB</t>
    <phoneticPr fontId="1" type="noConversion"/>
  </si>
  <si>
    <t>DAVEN D0 MESH 아크릴 (블랙)</t>
    <phoneticPr fontId="1" type="noConversion"/>
  </si>
  <si>
    <t>잘만 EcoMax 500W</t>
    <phoneticPr fontId="1" type="noConversion"/>
  </si>
  <si>
    <t>학습,가정쇼핑, 롤</t>
    <phoneticPr fontId="1" type="noConversion"/>
  </si>
  <si>
    <t>키오시아 (구 도시바) M.2 NVMe (256GB)</t>
    <phoneticPr fontId="1" type="noConversion"/>
  </si>
  <si>
    <t>기존PC가지고오시면 사진 백업해드리기</t>
    <phoneticPr fontId="1" type="noConversion"/>
  </si>
  <si>
    <t>CASE</t>
    <phoneticPr fontId="1" type="noConversion"/>
  </si>
  <si>
    <t>데이븐 스텔라 미니케이스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</si>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</sst>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7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55</v>
      </c>
      <c r="B1" s="23" t="s">
        <v>69</v>
      </c>
      <c r="C1" s="109" t="s">
        <v>57</v>
      </c>
      <c r="D1" s="110"/>
      <c r="E1" s="44"/>
      <c r="F1" s="45"/>
      <c r="G1" s="45"/>
      <c r="H1" s="46"/>
    </row>
    <row r="2" spans="1:9" ht="22.5" customHeight="1">
      <c r="A2" s="15" t="s">
        <v>42</v>
      </c>
      <c r="B2" s="22">
        <v>1086668261</v>
      </c>
      <c r="C2" s="111"/>
      <c r="D2" s="112"/>
      <c r="E2" s="47"/>
      <c r="F2" s="48"/>
      <c r="G2" s="48"/>
      <c r="H2" s="49"/>
    </row>
    <row r="3" spans="1:9" ht="22.5" customHeight="1">
      <c r="A3" s="15" t="s">
        <v>43</v>
      </c>
      <c r="B3" s="17">
        <f ca="1">TODAY()</f>
        <v>44646</v>
      </c>
      <c r="C3" s="16" t="s">
        <v>44</v>
      </c>
      <c r="D3" s="21"/>
      <c r="E3" s="47"/>
      <c r="F3" s="48"/>
      <c r="G3" s="48"/>
      <c r="H3" s="49"/>
    </row>
    <row r="4" spans="1:9" ht="22.5" customHeight="1">
      <c r="A4" s="14" t="s">
        <v>41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58</v>
      </c>
      <c r="B6" s="100"/>
      <c r="C6" s="58" t="s">
        <v>60</v>
      </c>
      <c r="D6" s="59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1"/>
      <c r="B7" s="102"/>
      <c r="C7" s="58" t="s">
        <v>61</v>
      </c>
      <c r="D7" s="59"/>
      <c r="E7" s="26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63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64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65</v>
      </c>
      <c r="F11" s="6">
        <v>150000</v>
      </c>
      <c r="G11" s="3">
        <v>0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1"/>
      <c r="B13" s="102"/>
      <c r="C13" s="94" t="s">
        <v>73</v>
      </c>
      <c r="D13" s="95"/>
      <c r="E13" s="3" t="s">
        <v>72</v>
      </c>
      <c r="F13" s="6">
        <v>18000</v>
      </c>
      <c r="G13" s="3">
        <v>1</v>
      </c>
      <c r="H13" s="6">
        <f t="shared" si="0"/>
        <v>18000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11</v>
      </c>
      <c r="F14" s="6">
        <v>35000</v>
      </c>
      <c r="G14" s="3">
        <v>0</v>
      </c>
      <c r="H14" s="6">
        <f t="shared" si="0"/>
        <v>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1"/>
      <c r="B16" s="102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45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53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59</v>
      </c>
      <c r="B20" s="104"/>
      <c r="C20" s="115" t="s">
        <v>16</v>
      </c>
      <c r="D20" s="115"/>
      <c r="E20" s="69">
        <f>SUM(H6:H19)</f>
        <v>374000</v>
      </c>
      <c r="F20" s="69"/>
      <c r="G20" s="29">
        <v>1</v>
      </c>
      <c r="H20" s="55" t="s">
        <v>18</v>
      </c>
      <c r="I20" s="2"/>
    </row>
    <row r="21" spans="1:9" ht="12.75" customHeight="1">
      <c r="A21" s="105"/>
      <c r="B21" s="106"/>
      <c r="C21" s="115"/>
      <c r="D21" s="115"/>
      <c r="E21" s="69">
        <f>E20*G20</f>
        <v>374000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30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18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33</v>
      </c>
      <c r="B35" s="77"/>
      <c r="C35" s="86"/>
      <c r="D35" s="87"/>
      <c r="E35" s="8" t="s">
        <v>4</v>
      </c>
      <c r="F35" s="64">
        <f>SUM(E21,E33)</f>
        <v>374000</v>
      </c>
      <c r="G35" s="64"/>
      <c r="H35" s="9" t="s">
        <v>18</v>
      </c>
      <c r="I35" s="2"/>
    </row>
    <row r="36" spans="1:9" ht="16.5" customHeight="1">
      <c r="A36" s="76" t="s">
        <v>32</v>
      </c>
      <c r="B36" s="77"/>
      <c r="C36" s="84"/>
      <c r="D36" s="85"/>
      <c r="E36" s="8" t="s">
        <v>19</v>
      </c>
      <c r="F36" s="62">
        <f>F35*1.1-F35</f>
        <v>37400.000000000058</v>
      </c>
      <c r="G36" s="63"/>
      <c r="H36" s="10"/>
      <c r="I36" s="2"/>
    </row>
    <row r="37" spans="1:9" ht="17.25" customHeight="1">
      <c r="A37" s="76" t="s">
        <v>28</v>
      </c>
      <c r="B37" s="77"/>
      <c r="C37" s="38"/>
      <c r="D37" s="39"/>
      <c r="E37" s="8" t="s">
        <v>27</v>
      </c>
      <c r="F37" s="74" t="s">
        <v>74</v>
      </c>
      <c r="G37" s="75"/>
      <c r="H37" s="32"/>
      <c r="I37" s="2"/>
    </row>
    <row r="38" spans="1:9" ht="19.5" customHeight="1">
      <c r="A38" s="34" t="s">
        <v>29</v>
      </c>
      <c r="B38" s="35"/>
      <c r="C38" s="40">
        <f>SUM(C35:C36)-C37</f>
        <v>0</v>
      </c>
      <c r="D38" s="41"/>
      <c r="E38" s="25" t="s">
        <v>28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411400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7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374000</v>
      </c>
    </row>
    <row r="5" spans="1:6">
      <c r="A5" t="s">
        <v>40</v>
      </c>
      <c r="B5">
        <f>B4*1.13</f>
        <v>422619.99999999994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2021-07-10T07:01:15Z</cp:lastPrinted>
  <dcterms:created xsi:type="dcterms:W3CDTF">2019-03-28T03:58:09Z</dcterms:created>
  <dcterms:modified xsi:type="dcterms:W3CDTF">2022-03-26T07:57:26Z</dcterms:modified>
</cp:coreProperties>
</file>