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" documentId="14_{8CB2C95A-6B67-423A-A717-AB1C3BAFE40C}" xr6:coauthVersionLast="47" xr6:coauthVersionMax="47" xr10:uidLastSave="{841BEB57-26EC-4D3C-A265-41AE54F5C745}"/>
  <bookViews>
    <workbookView xWindow="0" yWindow="37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<sst xmlns="http://schemas.openxmlformats.org/spreadsheetml/2006/main" count="83" uniqueCount="72">
  <si>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</si>
  <si>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</si>
  <si>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</si>
  <si>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</si>
  <si>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</si>
  <si>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</si>
  <si>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</si>
  <si>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</si>
  <si>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</si>
  <si>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</si>
  <si>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</si>
  <si>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</si>
  <si>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</si>
  <si>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</si>
  <si>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</si>
  <si>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</si>
  <si>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</si>
  <si>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</si>
  <si>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</si>
  <si>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</si>
  <si>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</si>
  <si>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</si>
  <si>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</si>
  <si>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</si>
  <si>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</si>
  <si>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</si>
  <si>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</si>
  <si>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</si>
  <si>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</si>
  <si>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</si>
  <si>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</si>
  <si>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</si>
  <si>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</si>
  <si>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</si>
  <si>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</si>
  <si>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</si>
  <si>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</si>
  <si>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</si>
  <si>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</si>
  <si>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</si>
  <si>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</si>
  <si>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</si>
  <si>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</si>
  <si>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</si>
  <si>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</si>
  <si>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</si>
  <si>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</si>
  <si>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</si>
  <si>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</si>
  <si>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</si>
  <si>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</si>
  <si>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</si>
  <si>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</si>
  <si>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</si>
  <si>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</si>
  <si>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</si>
  <si>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</si>
  <si>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</si>
  <si>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엄정일 고객님</t>
    <phoneticPr fontId="1" type="noConversion"/>
  </si>
  <si>
    <t>MSI H510M-A PRO</t>
    <phoneticPr fontId="1" type="noConversion"/>
  </si>
  <si>
    <t>CPU쿨러</t>
    <phoneticPr fontId="1" type="noConversion"/>
  </si>
  <si>
    <t>인텔정품쿨러 탑재</t>
    <phoneticPr fontId="1" type="noConversion"/>
  </si>
  <si>
    <t>기존</t>
    <phoneticPr fontId="1" type="noConversion"/>
  </si>
  <si>
    <t>케이스</t>
    <phoneticPr fontId="1" type="noConversion"/>
  </si>
  <si>
    <t>SSD</t>
    <phoneticPr fontId="1" type="noConversion"/>
  </si>
  <si>
    <t>HDD</t>
    <phoneticPr fontId="1" type="noConversion"/>
  </si>
  <si>
    <t>메모리</t>
    <phoneticPr fontId="1" type="noConversion"/>
  </si>
  <si>
    <t>CPU</t>
    <phoneticPr fontId="1" type="noConversion"/>
  </si>
  <si>
    <t>삼성전자 DDR4-3200 (16GB)</t>
    <phoneticPr fontId="1" type="noConversion"/>
  </si>
  <si>
    <t>인텔 코어i3-10세대 10105f (코멧레이크S 리프레시) (정품)</t>
    <phoneticPr fontId="1" type="noConversion"/>
  </si>
  <si>
    <t>DDR3 12800 8GB 매입</t>
    <phoneticPr fontId="1" type="noConversion"/>
  </si>
  <si>
    <t>메모리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</si>
</sst>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1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51</v>
      </c>
      <c r="B1" s="23" t="s">
        <v>58</v>
      </c>
      <c r="C1" s="44" t="s">
        <v>54</v>
      </c>
      <c r="D1" s="45"/>
      <c r="E1" s="103"/>
      <c r="F1" s="104"/>
      <c r="G1" s="104"/>
      <c r="H1" s="105"/>
    </row>
    <row r="2" spans="1:9" ht="22.5" customHeight="1">
      <c r="A2" s="15" t="s">
        <v>37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38</v>
      </c>
      <c r="B3" s="17">
        <f ca="1">TODAY()</f>
        <v>44616</v>
      </c>
      <c r="C3" s="16" t="s">
        <v>39</v>
      </c>
      <c r="D3" s="21"/>
      <c r="E3" s="106"/>
      <c r="F3" s="107"/>
      <c r="G3" s="107"/>
      <c r="H3" s="108"/>
    </row>
    <row r="4" spans="1:9" ht="22.5" customHeight="1">
      <c r="A4" s="14" t="s">
        <v>36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55</v>
      </c>
      <c r="B6" s="35"/>
      <c r="C6" s="61" t="s">
        <v>69</v>
      </c>
      <c r="D6" s="62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4" customHeight="1">
      <c r="A7" s="36"/>
      <c r="B7" s="37"/>
      <c r="C7" s="61" t="s">
        <v>61</v>
      </c>
      <c r="D7" s="62"/>
      <c r="E7" s="26" t="s">
        <v>60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59</v>
      </c>
      <c r="D8" s="116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36"/>
      <c r="B9" s="37"/>
      <c r="C9" s="61"/>
      <c r="D9" s="62"/>
      <c r="E9" s="3"/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67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 t="s">
        <v>68</v>
      </c>
      <c r="D11" s="64"/>
      <c r="E11" s="3" t="s">
        <v>66</v>
      </c>
      <c r="F11" s="6">
        <v>86000</v>
      </c>
      <c r="G11" s="3">
        <v>1</v>
      </c>
      <c r="H11" s="6">
        <f t="shared" si="0"/>
        <v>86000</v>
      </c>
      <c r="I11" s="2"/>
    </row>
    <row r="12" spans="1:9" ht="24" customHeight="1">
      <c r="A12" s="36"/>
      <c r="B12" s="37"/>
      <c r="C12" s="61" t="s">
        <v>62</v>
      </c>
      <c r="D12" s="62"/>
      <c r="E12" s="3" t="s">
        <v>64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62</v>
      </c>
      <c r="D13" s="56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62</v>
      </c>
      <c r="D14" s="56"/>
      <c r="E14" s="3" t="s">
        <v>63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62</v>
      </c>
      <c r="D15" s="56"/>
      <c r="E15" s="3" t="s">
        <v>8</v>
      </c>
      <c r="F15" s="6"/>
      <c r="G15" s="3"/>
      <c r="H15" s="6">
        <f t="shared" si="0"/>
        <v>0</v>
      </c>
      <c r="I15" s="2"/>
    </row>
    <row r="16" spans="1:9" ht="24" customHeight="1">
      <c r="A16" s="36"/>
      <c r="B16" s="37"/>
      <c r="C16" s="57" t="s">
        <v>53</v>
      </c>
      <c r="D16" s="58"/>
      <c r="E16" s="3" t="s">
        <v>9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40</v>
      </c>
      <c r="E17" s="4" t="s">
        <v>10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48</v>
      </c>
      <c r="D18" s="60"/>
      <c r="E18" s="4" t="s">
        <v>18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52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56</v>
      </c>
      <c r="B20" s="39"/>
      <c r="C20" s="52" t="s">
        <v>11</v>
      </c>
      <c r="D20" s="52"/>
      <c r="E20" s="67">
        <f>SUM(H6:H19)</f>
        <v>329000</v>
      </c>
      <c r="F20" s="67"/>
      <c r="G20" s="29">
        <v>1</v>
      </c>
      <c r="H20" s="114" t="s">
        <v>13</v>
      </c>
      <c r="I20" s="2"/>
    </row>
    <row r="21" spans="1:9" ht="12.75" customHeight="1">
      <c r="A21" s="40"/>
      <c r="B21" s="41"/>
      <c r="C21" s="52"/>
      <c r="D21" s="52"/>
      <c r="E21" s="67">
        <f>E20*G20</f>
        <v>329000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16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70</v>
      </c>
      <c r="D24" s="56"/>
      <c r="E24" s="5" t="s">
        <v>71</v>
      </c>
      <c r="F24" s="6">
        <v>10000</v>
      </c>
      <c r="G24" s="3">
        <v>-2</v>
      </c>
      <c r="H24" s="6">
        <f>F24*G24</f>
        <v>-20000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25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-20000</v>
      </c>
      <c r="F33" s="69"/>
      <c r="G33" s="69"/>
      <c r="H33" s="112" t="s">
        <v>13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28</v>
      </c>
      <c r="B35" s="75"/>
      <c r="C35" s="88"/>
      <c r="D35" s="89"/>
      <c r="E35" s="8" t="s">
        <v>4</v>
      </c>
      <c r="F35" s="119">
        <f>SUM(E21,E33)</f>
        <v>309000</v>
      </c>
      <c r="G35" s="119"/>
      <c r="H35" s="9" t="s">
        <v>13</v>
      </c>
      <c r="I35" s="2"/>
    </row>
    <row r="36" spans="1:9" ht="16.5" customHeight="1">
      <c r="A36" s="74" t="s">
        <v>27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14</v>
      </c>
      <c r="F36" s="117">
        <f>F35*1.1-F35</f>
        <v>30900</v>
      </c>
      <c r="G36" s="118"/>
      <c r="H36" s="10"/>
      <c r="I36" s="2"/>
    </row>
    <row r="37" spans="1:9" ht="17.25" customHeight="1">
      <c r="A37" s="74" t="s">
        <v>23</v>
      </c>
      <c r="B37" s="75"/>
      <c r="C37" s="97"/>
      <c r="D37" s="98"/>
      <c r="E37" s="8" t="s">
        <v>22</v>
      </c>
      <c r="F37" s="72" t="s">
        <v>57</v>
      </c>
      <c r="G37" s="73"/>
      <c r="H37" s="32"/>
      <c r="I37" s="2"/>
    </row>
    <row r="38" spans="1:9" ht="19.5" customHeight="1">
      <c r="A38" s="82" t="s">
        <v>24</v>
      </c>
      <c r="B38" s="83"/>
      <c r="C38" s="99">
        <f>SUM(C35:C36)-C37</f>
        <v>0</v>
      </c>
      <c r="D38" s="100"/>
      <c r="E38" s="25" t="s">
        <v>23</v>
      </c>
      <c r="F38" s="121">
        <v>1900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15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338000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17</v>
      </c>
      <c r="C1" t="s">
        <v>29</v>
      </c>
      <c r="D1" s="12" t="s">
        <v>31</v>
      </c>
      <c r="E1" s="27" t="s">
        <v>50</v>
      </c>
      <c r="F1" s="27"/>
    </row>
    <row r="2" spans="1:6">
      <c r="A2" t="s">
        <v>19</v>
      </c>
      <c r="B2" t="s">
        <v>13</v>
      </c>
      <c r="C2" t="s">
        <v>34</v>
      </c>
      <c r="D2" t="s">
        <v>30</v>
      </c>
    </row>
    <row r="3" spans="1:6">
      <c r="A3" t="s">
        <v>20</v>
      </c>
      <c r="B3" t="s">
        <v>26</v>
      </c>
      <c r="D3" s="13" t="s">
        <v>32</v>
      </c>
    </row>
    <row r="4" spans="1:6">
      <c r="A4" t="s">
        <v>21</v>
      </c>
      <c r="B4" s="11">
        <f>Sheet1!F35-(Sheet1!C35)</f>
        <v>309000</v>
      </c>
    </row>
    <row r="5" spans="1:6">
      <c r="A5" t="s">
        <v>35</v>
      </c>
      <c r="B5">
        <f>B4*1.13</f>
        <v>349169.99999999994</v>
      </c>
    </row>
    <row r="6" spans="1:6">
      <c r="A6" t="s">
        <v>33</v>
      </c>
    </row>
    <row r="7" spans="1:6">
      <c r="A7" t="s">
        <v>12</v>
      </c>
      <c r="B7" s="11">
        <v>60000</v>
      </c>
    </row>
    <row r="8" spans="1:6">
      <c r="A8" t="s">
        <v>43</v>
      </c>
      <c r="B8" s="11">
        <v>70000</v>
      </c>
    </row>
    <row r="9" spans="1:6">
      <c r="A9" t="s">
        <v>41</v>
      </c>
      <c r="B9" s="11">
        <v>80000</v>
      </c>
    </row>
    <row r="10" spans="1:6">
      <c r="A10" t="s">
        <v>42</v>
      </c>
      <c r="B10" s="11">
        <v>100000</v>
      </c>
    </row>
    <row r="11" spans="1:6">
      <c r="A11" t="s">
        <v>45</v>
      </c>
      <c r="B11" s="11">
        <v>151200</v>
      </c>
    </row>
    <row r="12" spans="1:6">
      <c r="A12" t="s">
        <v>44</v>
      </c>
      <c r="B12" s="11">
        <v>188000</v>
      </c>
    </row>
    <row r="13" spans="1:6">
      <c r="A13" t="s">
        <v>46</v>
      </c>
      <c r="B13" s="11">
        <v>194290</v>
      </c>
    </row>
    <row r="14" spans="1:6">
      <c r="A14" t="s">
        <v>47</v>
      </c>
      <c r="B14" s="11">
        <v>359000</v>
      </c>
    </row>
    <row r="15" spans="1:6">
      <c r="A15" t="s">
        <v>49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2022-02-24T08:02:02Z</cp:lastPrinted>
  <dcterms:created xsi:type="dcterms:W3CDTF">2019-03-28T03:58:09Z</dcterms:created>
  <dcterms:modified xsi:type="dcterms:W3CDTF">2022-02-24T09:05:23Z</dcterms:modified>
</cp:coreProperties>
</file>