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7CAFEA7-B34D-4969-B10A-0774C536F010}" xr6:coauthVersionLast="47" xr6:coauthVersionMax="47" xr10:uidLastSave="{00000000-0000-0000-0000-000000000000}"/>
  <bookViews>
    <workbookView xWindow="345" yWindow="7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<sst xmlns="http://schemas.openxmlformats.org/spreadsheetml/2006/main" count="97" uniqueCount="88">
  <si>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</si>
  <si>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</si>
  <si>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</si>
  <si>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</si>
  <si>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</si>
  <si>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</si>
  <si>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</si>
  <si>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</si>
  <si>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</si>
  <si>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</si>
  <si>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</si>
  <si>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</si>
  <si>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</si>
  <si>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</si>
  <si>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</si>
  <si>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</si>
  <si>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</si>
  <si>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</si>
  <si>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</si>
  <si>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</si>
  <si>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</si>
  <si>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</si>
  <si>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</si>
  <si>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</si>
  <si>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</si>
  <si>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</si>
  <si>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</si>
  <si>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</si>
  <si>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</si>
  <si>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</si>
  <si>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</si>
  <si>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</si>
  <si>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</si>
  <si>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</si>
  <si>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</si>
  <si>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</si>
  <si>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</si>
  <si>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</si>
  <si>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</si>
  <si>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</si>
  <si>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</si>
  <si>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</si>
  <si>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</si>
  <si>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</si>
  <si>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</si>
  <si>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</si>
  <si>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</si>
  <si>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</si>
  <si>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</si>
  <si>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</si>
  <si>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</si>
  <si>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</si>
  <si>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</si>
  <si>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</si>
  <si>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</si>
  <si>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</si>
  <si>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</si>
  <si>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</si>
  <si>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</si>
  <si>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</si>
  <si>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</si>
  <si>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</si>
  <si>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 xml:space="preserve">5구개별 멀티탭 3M </t>
    <phoneticPr fontId="1" type="noConversion"/>
  </si>
  <si>
    <t>기가랜선 10M</t>
    <phoneticPr fontId="1" type="noConversion"/>
  </si>
  <si>
    <t>기가랜선 20M</t>
    <phoneticPr fontId="1" type="noConversion"/>
  </si>
  <si>
    <t>IPTIME A604MU 공유기</t>
    <phoneticPr fontId="1" type="noConversion"/>
  </si>
  <si>
    <t>스테레오 분배기 (5포트)</t>
    <phoneticPr fontId="1" type="noConversion"/>
  </si>
  <si>
    <t>기가랜선 2m</t>
    <phoneticPr fontId="1" type="noConversion"/>
  </si>
  <si>
    <t>중고 사무용 노트북 (삼성,msi,애플)</t>
    <phoneticPr fontId="1" type="noConversion"/>
  </si>
  <si>
    <t>MSI 노트북</t>
    <phoneticPr fontId="1" type="noConversion"/>
  </si>
  <si>
    <t xml:space="preserve">삼성노트북 </t>
    <phoneticPr fontId="1" type="noConversion"/>
  </si>
  <si>
    <t>애플노트북</t>
    <phoneticPr fontId="1" type="noConversion"/>
  </si>
  <si>
    <t>노트북 쿨링팬</t>
    <phoneticPr fontId="1" type="noConversion"/>
  </si>
  <si>
    <t>8층매장 중고노트북</t>
    <phoneticPr fontId="1" type="noConversion"/>
  </si>
  <si>
    <t>노트북</t>
    <phoneticPr fontId="1" type="noConversion"/>
  </si>
  <si>
    <t>8층매장 중고컴퓨터</t>
    <phoneticPr fontId="1" type="noConversion"/>
  </si>
  <si>
    <t>중고컴퓨터</t>
    <phoneticPr fontId="1" type="noConversion"/>
  </si>
  <si>
    <t>멀티탭 1.5m 5구</t>
    <phoneticPr fontId="1" type="noConversion"/>
  </si>
  <si>
    <t>멀티탭</t>
    <phoneticPr fontId="1" type="noConversion"/>
  </si>
  <si>
    <t>NX1222 USB2.0 랜허브</t>
    <phoneticPr fontId="1" type="noConversion"/>
  </si>
  <si>
    <t>허브</t>
    <phoneticPr fontId="1" type="noConversion"/>
  </si>
  <si>
    <t>클리너 미니 서비스</t>
    <phoneticPr fontId="1" type="noConversion"/>
  </si>
  <si>
    <t>클리너</t>
    <phoneticPr fontId="1" type="noConversion"/>
  </si>
  <si>
    <t>기가랜케이블 2m 서비스</t>
    <phoneticPr fontId="1" type="noConversion"/>
  </si>
  <si>
    <t>랜선</t>
    <phoneticPr fontId="1" type="noConversion"/>
  </si>
  <si>
    <t>마우스패드&amp;합본키보드 서비스</t>
    <phoneticPr fontId="1" type="noConversion"/>
  </si>
  <si>
    <t>키보드</t>
    <phoneticPr fontId="1" type="noConversion"/>
  </si>
  <si>
    <t>강창호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</si>
</sst>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0" zoomScaleNormal="100" zoomScaleSheetLayoutView="100" zoomScalePageLayoutView="70" workbookViewId="0">
      <selection activeCell="F35" sqref="F35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87</v>
      </c>
      <c r="C1" s="109" t="s">
        <v>58</v>
      </c>
      <c r="D1" s="110"/>
      <c r="E1" s="44"/>
      <c r="F1" s="45"/>
      <c r="G1" s="45"/>
      <c r="H1" s="46"/>
    </row>
    <row r="2" spans="1:9" ht="22.5" customHeight="1">
      <c r="A2" s="15" t="s">
        <v>43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44</v>
      </c>
      <c r="B3" s="17">
        <f ca="1">TODAY()</f>
        <v>44616</v>
      </c>
      <c r="C3" s="16" t="s">
        <v>45</v>
      </c>
      <c r="D3" s="21"/>
      <c r="E3" s="47"/>
      <c r="F3" s="48"/>
      <c r="G3" s="48"/>
      <c r="H3" s="49"/>
    </row>
    <row r="4" spans="1:9" ht="22.5" customHeight="1">
      <c r="A4" s="14" t="s">
        <v>42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59</v>
      </c>
      <c r="B6" s="100"/>
      <c r="C6" s="59" t="s">
        <v>62</v>
      </c>
      <c r="D6" s="58"/>
      <c r="E6" s="3" t="s">
        <v>6</v>
      </c>
      <c r="F6" s="6">
        <v>18000</v>
      </c>
      <c r="G6" s="3">
        <v>2</v>
      </c>
      <c r="H6" s="6">
        <f>F6*G6</f>
        <v>36000</v>
      </c>
      <c r="I6" s="2"/>
    </row>
    <row r="7" spans="1:9" ht="24" customHeight="1">
      <c r="A7" s="101"/>
      <c r="B7" s="102"/>
      <c r="C7" s="59" t="s">
        <v>63</v>
      </c>
      <c r="D7" s="58"/>
      <c r="E7" s="26" t="s">
        <v>15</v>
      </c>
      <c r="F7" s="6">
        <v>8000</v>
      </c>
      <c r="G7" s="3">
        <v>2</v>
      </c>
      <c r="H7" s="6">
        <f t="shared" ref="H7:H19" si="0">F7*G7</f>
        <v>16000</v>
      </c>
      <c r="I7" s="2"/>
    </row>
    <row r="8" spans="1:9" ht="25.5" customHeight="1">
      <c r="A8" s="101"/>
      <c r="B8" s="102"/>
      <c r="C8" s="60" t="s">
        <v>64</v>
      </c>
      <c r="D8" s="61"/>
      <c r="E8" s="3" t="s">
        <v>7</v>
      </c>
      <c r="F8" s="6">
        <v>13000</v>
      </c>
      <c r="G8" s="3">
        <v>2</v>
      </c>
      <c r="H8" s="6">
        <f t="shared" si="0"/>
        <v>26000</v>
      </c>
      <c r="I8" s="2"/>
    </row>
    <row r="9" spans="1:9" ht="37.5" customHeight="1">
      <c r="A9" s="101"/>
      <c r="B9" s="102"/>
      <c r="C9" s="59" t="s">
        <v>65</v>
      </c>
      <c r="D9" s="58"/>
      <c r="E9" s="3" t="s">
        <v>8</v>
      </c>
      <c r="F9" s="6">
        <v>38000</v>
      </c>
      <c r="G9" s="3">
        <v>4</v>
      </c>
      <c r="H9" s="6">
        <f t="shared" si="0"/>
        <v>152000</v>
      </c>
      <c r="I9" s="2"/>
    </row>
    <row r="10" spans="1:9" ht="24" customHeight="1">
      <c r="A10" s="101"/>
      <c r="B10" s="102"/>
      <c r="C10" s="59" t="s">
        <v>66</v>
      </c>
      <c r="D10" s="58"/>
      <c r="E10" s="3" t="s">
        <v>9</v>
      </c>
      <c r="F10" s="6">
        <v>8000</v>
      </c>
      <c r="G10" s="3">
        <v>3</v>
      </c>
      <c r="H10" s="6">
        <f t="shared" si="0"/>
        <v>24000</v>
      </c>
      <c r="I10" s="2"/>
    </row>
    <row r="11" spans="1:9" ht="34.5" customHeight="1">
      <c r="A11" s="101"/>
      <c r="B11" s="102"/>
      <c r="C11" s="122" t="s">
        <v>67</v>
      </c>
      <c r="D11" s="123"/>
      <c r="E11" s="3" t="s">
        <v>10</v>
      </c>
      <c r="F11" s="6">
        <v>1000</v>
      </c>
      <c r="G11" s="3">
        <v>8</v>
      </c>
      <c r="H11" s="6">
        <f t="shared" si="0"/>
        <v>8000</v>
      </c>
      <c r="I11" s="2"/>
    </row>
    <row r="12" spans="1:9" ht="24" customHeight="1">
      <c r="A12" s="101"/>
      <c r="B12" s="102"/>
      <c r="C12" s="59" t="s">
        <v>68</v>
      </c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69</v>
      </c>
      <c r="D13" s="95"/>
      <c r="E13" s="3" t="s">
        <v>12</v>
      </c>
      <c r="F13" s="6">
        <v>250000</v>
      </c>
      <c r="G13" s="3">
        <v>1</v>
      </c>
      <c r="H13" s="6">
        <f t="shared" si="0"/>
        <v>250000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250000</v>
      </c>
      <c r="G14" s="3">
        <v>1</v>
      </c>
      <c r="H14" s="6">
        <f t="shared" si="0"/>
        <v>250000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200000</v>
      </c>
      <c r="G15" s="3">
        <v>1</v>
      </c>
      <c r="H15" s="6">
        <f t="shared" si="0"/>
        <v>200000</v>
      </c>
      <c r="I15" s="2"/>
    </row>
    <row r="16" spans="1:9" ht="24" customHeight="1">
      <c r="A16" s="101"/>
      <c r="B16" s="102"/>
      <c r="C16" s="118" t="s">
        <v>72</v>
      </c>
      <c r="D16" s="119"/>
      <c r="E16" s="3" t="s">
        <v>16</v>
      </c>
      <c r="F16" s="6">
        <v>17000</v>
      </c>
      <c r="G16" s="3">
        <v>8</v>
      </c>
      <c r="H16" s="6">
        <f t="shared" si="0"/>
        <v>136000</v>
      </c>
      <c r="I16" s="2"/>
    </row>
    <row r="17" spans="1:9">
      <c r="A17" s="101"/>
      <c r="B17" s="102"/>
      <c r="C17" s="20"/>
      <c r="D17" s="19" t="s">
        <v>46</v>
      </c>
      <c r="E17" s="4"/>
      <c r="F17" s="7"/>
      <c r="G17" s="4"/>
      <c r="H17" s="6">
        <f t="shared" si="0"/>
        <v>0</v>
      </c>
      <c r="I17" s="2"/>
    </row>
    <row r="18" spans="1:9">
      <c r="A18" s="101"/>
      <c r="B18" s="102"/>
      <c r="C18" s="120" t="s">
        <v>54</v>
      </c>
      <c r="D18" s="121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60</v>
      </c>
      <c r="B20" s="104"/>
      <c r="C20" s="115" t="s">
        <v>17</v>
      </c>
      <c r="D20" s="115"/>
      <c r="E20" s="69">
        <f>SUM(H6:H19)</f>
        <v>1098000</v>
      </c>
      <c r="F20" s="69"/>
      <c r="G20" s="29">
        <v>1</v>
      </c>
      <c r="H20" s="55" t="s">
        <v>19</v>
      </c>
      <c r="I20" s="2"/>
    </row>
    <row r="21" spans="1:9" ht="12.75" customHeight="1">
      <c r="A21" s="105"/>
      <c r="B21" s="106"/>
      <c r="C21" s="115"/>
      <c r="D21" s="115"/>
      <c r="E21" s="69">
        <f>E20*G20</f>
        <v>1098000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22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73</v>
      </c>
      <c r="D24" s="95"/>
      <c r="E24" s="5" t="s">
        <v>74</v>
      </c>
      <c r="F24" s="6">
        <v>260000</v>
      </c>
      <c r="G24" s="3">
        <v>3</v>
      </c>
      <c r="H24" s="6">
        <f>F24*G24</f>
        <v>780000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76</v>
      </c>
      <c r="F25" s="6">
        <v>250000</v>
      </c>
      <c r="G25" s="3">
        <v>8</v>
      </c>
      <c r="H25" s="6">
        <f t="shared" ref="H25:H32" si="1">F25*G25</f>
        <v>2000000</v>
      </c>
      <c r="I25" s="2"/>
    </row>
    <row r="26" spans="1:9">
      <c r="A26" s="80"/>
      <c r="B26" s="81"/>
      <c r="C26" s="96" t="s">
        <v>77</v>
      </c>
      <c r="D26" s="95"/>
      <c r="E26" s="5" t="s">
        <v>78</v>
      </c>
      <c r="F26" s="6">
        <v>8000</v>
      </c>
      <c r="G26" s="3">
        <v>2</v>
      </c>
      <c r="H26" s="6">
        <f t="shared" si="1"/>
        <v>16000</v>
      </c>
      <c r="I26" s="2"/>
    </row>
    <row r="27" spans="1:9">
      <c r="A27" s="80"/>
      <c r="B27" s="81"/>
      <c r="C27" s="97" t="s">
        <v>79</v>
      </c>
      <c r="D27" s="98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97" t="s">
        <v>81</v>
      </c>
      <c r="D28" s="98"/>
      <c r="E28" s="5" t="s">
        <v>82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0"/>
      <c r="B29" s="81"/>
      <c r="C29" s="97" t="s">
        <v>83</v>
      </c>
      <c r="D29" s="98"/>
      <c r="E29" s="5" t="s">
        <v>84</v>
      </c>
      <c r="F29" s="6">
        <v>0</v>
      </c>
      <c r="G29" s="3">
        <v>8</v>
      </c>
      <c r="H29" s="6">
        <f t="shared" si="1"/>
        <v>0</v>
      </c>
      <c r="I29" s="2"/>
    </row>
    <row r="30" spans="1:9">
      <c r="A30" s="80"/>
      <c r="B30" s="81"/>
      <c r="C30" s="97" t="s">
        <v>85</v>
      </c>
      <c r="D30" s="98"/>
      <c r="E30" s="5" t="s">
        <v>86</v>
      </c>
      <c r="F30" s="6">
        <v>0</v>
      </c>
      <c r="G30" s="3">
        <v>8</v>
      </c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31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2796000</v>
      </c>
      <c r="F33" s="71"/>
      <c r="G33" s="71"/>
      <c r="H33" s="53" t="s">
        <v>19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34</v>
      </c>
      <c r="B35" s="77"/>
      <c r="C35" s="86"/>
      <c r="D35" s="87"/>
      <c r="E35" s="8" t="s">
        <v>4</v>
      </c>
      <c r="F35" s="64">
        <f>SUM(E21,E33)</f>
        <v>3894000</v>
      </c>
      <c r="G35" s="64"/>
      <c r="H35" s="9" t="s">
        <v>19</v>
      </c>
      <c r="I35" s="2"/>
    </row>
    <row r="36" spans="1:9" ht="16.5" customHeight="1">
      <c r="A36" s="76" t="s">
        <v>33</v>
      </c>
      <c r="B36" s="77"/>
      <c r="C36" s="84"/>
      <c r="D36" s="85"/>
      <c r="E36" s="8" t="s">
        <v>20</v>
      </c>
      <c r="F36" s="62">
        <f>F35*1.1-F35</f>
        <v>389400</v>
      </c>
      <c r="G36" s="63"/>
      <c r="H36" s="10"/>
      <c r="I36" s="2"/>
    </row>
    <row r="37" spans="1:9" ht="17.25" customHeight="1">
      <c r="A37" s="76" t="s">
        <v>29</v>
      </c>
      <c r="B37" s="77"/>
      <c r="C37" s="38"/>
      <c r="D37" s="39"/>
      <c r="E37" s="8" t="s">
        <v>28</v>
      </c>
      <c r="F37" s="74" t="s">
        <v>61</v>
      </c>
      <c r="G37" s="75"/>
      <c r="H37" s="32"/>
      <c r="I37" s="2"/>
    </row>
    <row r="38" spans="1:9" ht="19.5" customHeight="1">
      <c r="A38" s="34" t="s">
        <v>30</v>
      </c>
      <c r="B38" s="35"/>
      <c r="C38" s="40">
        <f>SUM(C35:C36)-C37</f>
        <v>0</v>
      </c>
      <c r="D38" s="41"/>
      <c r="E38" s="25" t="s">
        <v>29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21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4283400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12" t="s">
        <v>37</v>
      </c>
      <c r="F1" s="27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3894000</v>
      </c>
    </row>
    <row r="5" spans="1:6">
      <c r="A5" t="s">
        <v>41</v>
      </c>
      <c r="B5">
        <f>B4*1.13</f>
        <v>4400220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2022-02-24T10:23:27Z</dcterms:modified>
</cp:coreProperties>
</file>