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45C5A9E-5EC9-4603-BD65-30F62F6F3A47}" xr6:coauthVersionLast="46" xr6:coauthVersionMax="46" xr10:uidLastSave="{00000000-0000-0000-0000-000000000000}"/>
  <bookViews>
    <workbookView xWindow="945" yWindow="2430" windowWidth="21600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<sst xmlns="http://schemas.openxmlformats.org/spreadsheetml/2006/main" count="77" uniqueCount="69">
  <si>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</si>
  <si>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</si>
  <si>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</si>
  <si>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</si>
  <si>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</si>
  <si>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</si>
  <si>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</si>
  <si>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RAM</t>
    <phoneticPr fontId="1" type="noConversion"/>
  </si>
  <si>
    <t>SSD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</si>
  <si>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</si>
  <si>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</si>
  <si>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</si>
  <si>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</si>
  <si>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</si>
  <si>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</si>
  <si>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</si>
  <si>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</si>
  <si>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</si>
  <si>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</si>
  <si>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</si>
  <si>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</si>
  <si>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</si>
  <si>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</si>
  <si>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</si>
  <si>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</si>
  <si>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</si>
  <si>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</si>
  <si>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</si>
  <si>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</si>
  <si>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</si>
  <si>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</si>
  <si>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</si>
  <si>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</si>
  <si>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</si>
  <si>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</si>
  <si>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</si>
  <si>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</si>
  <si>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</si>
  <si>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</si>
  <si>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</si>
  <si>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</si>
  <si>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</si>
  <si>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</si>
  <si>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</si>
  <si>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</si>
  <si>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</si>
  <si>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</si>
  <si>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</si>
  <si>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</si>
  <si>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</si>
  <si>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</si>
  <si>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</si>
  <si>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</si>
  <si>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</si>
  <si>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</si>
  <si>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</si>
  <si>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</si>
  <si>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</si>
  <si>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</si>
  <si>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</si>
  <si>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</si>
  <si>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/</t>
    <phoneticPr fontId="1" type="noConversion"/>
  </si>
  <si>
    <t>L530 전용케이스쿨러(LED)</t>
    <phoneticPr fontId="1" type="noConversion"/>
  </si>
  <si>
    <t>DDR3 4GB</t>
    <phoneticPr fontId="1" type="noConversion"/>
  </si>
  <si>
    <t>SK하이닉스 Gold S31 (1TB)</t>
    <phoneticPr fontId="1" type="noConversion"/>
  </si>
  <si>
    <t>Western Digital WD BLUE 5400/256M (WD40EZAZ, 4TB)</t>
    <phoneticPr fontId="1" type="noConversion"/>
  </si>
  <si>
    <t>HDD</t>
    <phoneticPr fontId="1" type="noConversion"/>
  </si>
  <si>
    <t>청소 및 점검 셋팅</t>
    <phoneticPr fontId="1" type="noConversion"/>
  </si>
  <si>
    <t>점검비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</si>
</sst>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53</v>
      </c>
      <c r="B1" s="23"/>
      <c r="C1" s="44" t="s">
        <v>57</v>
      </c>
      <c r="D1" s="45"/>
      <c r="E1" s="103"/>
      <c r="F1" s="104"/>
      <c r="G1" s="104"/>
      <c r="H1" s="105"/>
    </row>
    <row r="2" spans="1:9" ht="22.5" customHeight="1">
      <c r="A2" s="15" t="s">
        <v>39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40</v>
      </c>
      <c r="B3" s="17">
        <f ca="1">TODAY()</f>
        <v>44436</v>
      </c>
      <c r="C3" s="16" t="s">
        <v>41</v>
      </c>
      <c r="D3" s="21"/>
      <c r="E3" s="106"/>
      <c r="F3" s="107"/>
      <c r="G3" s="107"/>
      <c r="H3" s="108"/>
    </row>
    <row r="4" spans="1:9" ht="22.5" customHeight="1">
      <c r="A4" s="14" t="s">
        <v>38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58</v>
      </c>
      <c r="B6" s="35"/>
      <c r="C6" s="61" t="s">
        <v>61</v>
      </c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 t="s">
        <v>62</v>
      </c>
      <c r="D7" s="62"/>
      <c r="E7" s="26" t="s">
        <v>10</v>
      </c>
      <c r="F7" s="6">
        <v>12000</v>
      </c>
      <c r="G7" s="3">
        <v>1</v>
      </c>
      <c r="H7" s="6">
        <f t="shared" ref="H7:H19" si="0">F7*G7</f>
        <v>12000</v>
      </c>
      <c r="I7" s="2"/>
    </row>
    <row r="8" spans="1:9" ht="25.5" customHeight="1">
      <c r="A8" s="36"/>
      <c r="B8" s="37"/>
      <c r="C8" s="115"/>
      <c r="D8" s="116"/>
      <c r="E8" s="3"/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 t="s">
        <v>63</v>
      </c>
      <c r="D9" s="62"/>
      <c r="E9" s="3" t="s">
        <v>7</v>
      </c>
      <c r="F9" s="6">
        <v>23000</v>
      </c>
      <c r="G9" s="3">
        <v>1</v>
      </c>
      <c r="H9" s="6">
        <f t="shared" si="0"/>
        <v>23000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66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36"/>
      <c r="B11" s="37"/>
      <c r="C11" s="63" t="s">
        <v>64</v>
      </c>
      <c r="D11" s="64"/>
      <c r="E11" s="3" t="s">
        <v>8</v>
      </c>
      <c r="F11" s="6">
        <v>138000</v>
      </c>
      <c r="G11" s="3">
        <v>1</v>
      </c>
      <c r="H11" s="6">
        <f t="shared" si="0"/>
        <v>138000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68</v>
      </c>
      <c r="F12" s="6">
        <v>10000</v>
      </c>
      <c r="G12" s="3">
        <v>1</v>
      </c>
      <c r="H12" s="6">
        <f t="shared" si="0"/>
        <v>10000</v>
      </c>
      <c r="I12" s="2"/>
    </row>
    <row r="13" spans="1:9" ht="24" customHeight="1">
      <c r="A13" s="36"/>
      <c r="B13" s="37"/>
      <c r="C13" s="55" t="s">
        <v>55</v>
      </c>
      <c r="D13" s="56"/>
      <c r="E13" s="3"/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/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9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56</v>
      </c>
      <c r="D16" s="58"/>
      <c r="E16" s="3" t="s">
        <v>11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42</v>
      </c>
      <c r="E17" s="4" t="s">
        <v>12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50</v>
      </c>
      <c r="D18" s="60"/>
      <c r="E18" s="4" t="s">
        <v>20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54</v>
      </c>
      <c r="F19" s="7">
        <v>-3000</v>
      </c>
      <c r="G19" s="4">
        <v>1</v>
      </c>
      <c r="H19" s="6">
        <f t="shared" si="0"/>
        <v>-3000</v>
      </c>
      <c r="I19" s="2"/>
    </row>
    <row r="20" spans="1:9" ht="12.75" customHeight="1">
      <c r="A20" s="38" t="s">
        <v>59</v>
      </c>
      <c r="B20" s="39"/>
      <c r="C20" s="52" t="s">
        <v>13</v>
      </c>
      <c r="D20" s="52"/>
      <c r="E20" s="67">
        <f>SUM(H6:H19)</f>
        <v>300000</v>
      </c>
      <c r="F20" s="67"/>
      <c r="G20" s="29">
        <v>1</v>
      </c>
      <c r="H20" s="114" t="s">
        <v>15</v>
      </c>
      <c r="I20" s="2"/>
    </row>
    <row r="21" spans="1:9" ht="12.75" customHeight="1">
      <c r="A21" s="40"/>
      <c r="B21" s="41"/>
      <c r="C21" s="52"/>
      <c r="D21" s="52"/>
      <c r="E21" s="67">
        <f>E20*G20</f>
        <v>300000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18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27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15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30</v>
      </c>
      <c r="B35" s="75"/>
      <c r="C35" s="88"/>
      <c r="D35" s="89"/>
      <c r="E35" s="8" t="s">
        <v>4</v>
      </c>
      <c r="F35" s="119">
        <f>SUM(E21,E33)</f>
        <v>300000</v>
      </c>
      <c r="G35" s="119"/>
      <c r="H35" s="9" t="s">
        <v>15</v>
      </c>
      <c r="I35" s="2"/>
    </row>
    <row r="36" spans="1:9" ht="16.5" customHeight="1">
      <c r="A36" s="74" t="s">
        <v>29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16</v>
      </c>
      <c r="F36" s="117">
        <f>F35*1.1-F35</f>
        <v>30000</v>
      </c>
      <c r="G36" s="118"/>
      <c r="H36" s="10"/>
      <c r="I36" s="2"/>
    </row>
    <row r="37" spans="1:9" ht="17.25" customHeight="1">
      <c r="A37" s="74" t="s">
        <v>25</v>
      </c>
      <c r="B37" s="75"/>
      <c r="C37" s="97"/>
      <c r="D37" s="98"/>
      <c r="E37" s="8" t="s">
        <v>24</v>
      </c>
      <c r="F37" s="72" t="s">
        <v>60</v>
      </c>
      <c r="G37" s="73"/>
      <c r="H37" s="32"/>
      <c r="I37" s="2"/>
    </row>
    <row r="38" spans="1:9" ht="19.5" customHeight="1">
      <c r="A38" s="82" t="s">
        <v>26</v>
      </c>
      <c r="B38" s="83"/>
      <c r="C38" s="99">
        <f>SUM(C35:C36)-C37</f>
        <v>0</v>
      </c>
      <c r="D38" s="100"/>
      <c r="E38" s="25" t="s">
        <v>25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17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330000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19</v>
      </c>
      <c r="C1" t="s">
        <v>31</v>
      </c>
      <c r="D1" s="12" t="s">
        <v>33</v>
      </c>
      <c r="E1" s="27" t="s">
        <v>52</v>
      </c>
      <c r="F1" s="27"/>
    </row>
    <row r="2" spans="1:6">
      <c r="A2" t="s">
        <v>21</v>
      </c>
      <c r="B2" t="s">
        <v>15</v>
      </c>
      <c r="C2" t="s">
        <v>36</v>
      </c>
      <c r="D2" t="s">
        <v>32</v>
      </c>
    </row>
    <row r="3" spans="1:6">
      <c r="A3" t="s">
        <v>22</v>
      </c>
      <c r="B3" t="s">
        <v>28</v>
      </c>
      <c r="D3" s="13" t="s">
        <v>34</v>
      </c>
    </row>
    <row r="4" spans="1:6">
      <c r="A4" t="s">
        <v>23</v>
      </c>
      <c r="B4" s="11">
        <f>Sheet1!F35-(Sheet1!C35)</f>
        <v>300000</v>
      </c>
    </row>
    <row r="5" spans="1:6">
      <c r="A5" t="s">
        <v>37</v>
      </c>
      <c r="B5">
        <f>B4*1.13</f>
        <v>338999.99999999994</v>
      </c>
    </row>
    <row r="6" spans="1:6">
      <c r="A6" t="s">
        <v>35</v>
      </c>
    </row>
    <row r="7" spans="1:6">
      <c r="A7" t="s">
        <v>14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2021-08-28T04:16:46Z</cp:lastPrinted>
  <dcterms:created xsi:type="dcterms:W3CDTF">2019-03-28T03:58:09Z</dcterms:created>
  <dcterms:modified xsi:type="dcterms:W3CDTF">2021-08-28T04:19:31Z</dcterms:modified>
</cp:coreProperties>
</file>