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18F52C85-2F91-4F42-A1B5-0F1C4A689D93}" xr6:coauthVersionLast="46" xr6:coauthVersionMax="46" xr10:uidLastSave="{BFA25A36-3FF5-4AC9-8F55-1E908BA9ABD4}"/>
  <bookViews>
    <workbookView xWindow="-27450" yWindow="193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33" i="1"/>
  <c r="H18" i="1" l="1"/>
  <c r="H19" i="1"/>
  <c r="H32" i="1" l="1"/>
  <c r="A25" i="1" l="1"/>
  <c r="B3" i="1" l="1"/>
  <c r="H39" i="1" l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<sst xmlns="http://schemas.openxmlformats.org/spreadsheetml/2006/main" count="83" uniqueCount="76">
  <si>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</si>
  <si>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</si>
  <si>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</si>
  <si>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</si>
  <si>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</si>
  <si>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</si>
  <si>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</si>
  <si>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</si>
  <si>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</si>
  <si>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</si>
  <si>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</si>
  <si>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</si>
  <si>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</si>
  <si>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</si>
  <si>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</si>
  <si>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</si>
  <si>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</si>
  <si>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</si>
  <si>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</si>
  <si>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</si>
  <si>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</si>
  <si>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</si>
  <si>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</si>
  <si>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</si>
  <si>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</si>
  <si>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</si>
  <si>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</si>
  <si>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</si>
  <si>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</si>
  <si>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</si>
  <si>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</si>
  <si>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</si>
  <si>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</si>
  <si>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</si>
  <si>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</si>
  <si>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</si>
  <si>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</si>
  <si>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</si>
  <si>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</si>
  <si>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</si>
  <si>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</si>
  <si>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</si>
  <si>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</si>
  <si>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</si>
  <si>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</si>
  <si>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</si>
  <si>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</si>
  <si>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</si>
  <si>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</si>
  <si>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</si>
  <si>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</si>
  <si>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</si>
  <si>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</si>
  <si>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</si>
  <si>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</si>
  <si>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</si>
  <si>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</si>
  <si>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</si>
  <si>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</si>
  <si>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</si>
  <si>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</si>
  <si>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김유진</t>
    <phoneticPr fontId="1" type="noConversion"/>
  </si>
  <si>
    <t>(예정)</t>
    <phoneticPr fontId="1" type="noConversion"/>
  </si>
  <si>
    <t>darkFlash C6S RGB (화이트)</t>
    <phoneticPr fontId="1" type="noConversion"/>
  </si>
  <si>
    <t>써모랩 TRINITY WHITE LED 6.0</t>
    <phoneticPr fontId="1" type="noConversion"/>
  </si>
  <si>
    <t>MSI MAG B460M 박격포 WIFI</t>
    <phoneticPr fontId="1" type="noConversion"/>
  </si>
  <si>
    <t>TeamGroup T-Force DDR4-3200 CL16 Delta RGB 화이트 패키지 서린 (16GB(8Gx2))</t>
    <phoneticPr fontId="1" type="noConversion"/>
  </si>
  <si>
    <t>ZOTAC GAMING 지포스 GTX 1660 SUPER AMP D6 6GB 백플레이트</t>
    <phoneticPr fontId="1" type="noConversion"/>
  </si>
  <si>
    <t>Western Digital WD BLACK SN750 M.2 NVMe (500GB)</t>
    <phoneticPr fontId="1" type="noConversion"/>
  </si>
  <si>
    <t>darkFlash DLM21 RGB MESH 강화유리 (화이트)</t>
    <phoneticPr fontId="1" type="noConversion"/>
  </si>
  <si>
    <t xml:space="preserve">  시소닉 FOCUS GOLD GM-850 Modular</t>
    <phoneticPr fontId="1" type="noConversion"/>
  </si>
  <si>
    <t>게이밍 장패드 5mm 서비스</t>
    <phoneticPr fontId="1" type="noConversion"/>
  </si>
  <si>
    <t>장패드</t>
    <phoneticPr fontId="1" type="noConversion"/>
  </si>
  <si>
    <t>인텔 코어i5-10세대 10400F (코멧레이크S) (벌크)</t>
    <phoneticPr fontId="1" type="noConversion"/>
  </si>
  <si>
    <t xml:space="preserve">    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</si>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</sst>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61</v>
      </c>
      <c r="C1" s="33" t="s">
        <v>44</v>
      </c>
      <c r="D1" s="34"/>
      <c r="E1" s="92"/>
      <c r="F1" s="93"/>
      <c r="G1" s="93"/>
      <c r="H1" s="94"/>
    </row>
    <row r="2" spans="1:9" ht="22.5" customHeight="1">
      <c r="A2" s="15" t="s">
        <v>45</v>
      </c>
      <c r="B2" s="22">
        <v>1031120578</v>
      </c>
      <c r="C2" s="35"/>
      <c r="D2" s="36"/>
      <c r="E2" s="95"/>
      <c r="F2" s="96"/>
      <c r="G2" s="96"/>
      <c r="H2" s="97"/>
    </row>
    <row r="3" spans="1:9" ht="22.5" customHeight="1">
      <c r="A3" s="15" t="s">
        <v>46</v>
      </c>
      <c r="B3" s="17">
        <f ca="1">TODAY()</f>
        <v>44461</v>
      </c>
      <c r="C3" s="16" t="s">
        <v>47</v>
      </c>
      <c r="D3" s="21" t="s">
        <v>62</v>
      </c>
      <c r="E3" s="95"/>
      <c r="F3" s="96"/>
      <c r="G3" s="96"/>
      <c r="H3" s="97"/>
    </row>
    <row r="4" spans="1:9" ht="22.5" customHeight="1">
      <c r="A4" s="14" t="s">
        <v>43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24</v>
      </c>
      <c r="B6" s="105"/>
      <c r="C6" s="59" t="s">
        <v>73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59" t="s">
        <v>64</v>
      </c>
      <c r="D7" s="60"/>
      <c r="E7" s="26" t="s">
        <v>14</v>
      </c>
      <c r="F7" s="6">
        <v>39700</v>
      </c>
      <c r="G7" s="3">
        <v>1</v>
      </c>
      <c r="H7" s="6">
        <f t="shared" ref="H7:H19" si="0">F7*G7</f>
        <v>39700</v>
      </c>
      <c r="I7" s="2"/>
    </row>
    <row r="8" spans="1:9" ht="25.5" customHeight="1">
      <c r="A8" s="106"/>
      <c r="B8" s="107"/>
      <c r="C8" s="59" t="s">
        <v>65</v>
      </c>
      <c r="D8" s="60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6"/>
      <c r="B9" s="107"/>
      <c r="C9" s="59" t="s">
        <v>66</v>
      </c>
      <c r="D9" s="60"/>
      <c r="E9" s="3" t="s">
        <v>8</v>
      </c>
      <c r="F9" s="6">
        <v>101000</v>
      </c>
      <c r="G9" s="3">
        <v>1</v>
      </c>
      <c r="H9" s="6">
        <f t="shared" si="0"/>
        <v>101000</v>
      </c>
      <c r="I9" s="2"/>
    </row>
    <row r="10" spans="1:9" ht="24" customHeight="1">
      <c r="A10" s="106"/>
      <c r="B10" s="107"/>
      <c r="C10" s="59" t="s">
        <v>67</v>
      </c>
      <c r="D10" s="60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111400</v>
      </c>
      <c r="G11" s="3">
        <v>1</v>
      </c>
      <c r="H11" s="6">
        <f t="shared" si="0"/>
        <v>111400</v>
      </c>
      <c r="I11" s="2"/>
    </row>
    <row r="12" spans="1:9" ht="24" customHeight="1">
      <c r="A12" s="106"/>
      <c r="B12" s="107"/>
      <c r="C12" s="59" t="s">
        <v>74</v>
      </c>
      <c r="D12" s="60"/>
      <c r="E12" s="3" t="s">
        <v>11</v>
      </c>
      <c r="F12" s="6"/>
      <c r="G12" s="3"/>
      <c r="H12" s="6"/>
      <c r="I12" s="2"/>
    </row>
    <row r="13" spans="1:9" ht="24" customHeight="1">
      <c r="A13" s="106"/>
      <c r="B13" s="107"/>
      <c r="C13" s="48" t="s">
        <v>63</v>
      </c>
      <c r="D13" s="49"/>
      <c r="E13" s="3" t="s">
        <v>15</v>
      </c>
      <c r="F13" s="6">
        <v>7500</v>
      </c>
      <c r="G13" s="3">
        <v>3</v>
      </c>
      <c r="H13" s="6">
        <f t="shared" si="0"/>
        <v>22500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12</v>
      </c>
      <c r="F14" s="6">
        <v>50700</v>
      </c>
      <c r="G14" s="3">
        <v>1</v>
      </c>
      <c r="H14" s="6">
        <f t="shared" si="0"/>
        <v>50700</v>
      </c>
      <c r="I14" s="2"/>
    </row>
    <row r="15" spans="1:9" ht="24" customHeight="1">
      <c r="A15" s="106"/>
      <c r="B15" s="107"/>
      <c r="C15" s="48" t="s">
        <v>70</v>
      </c>
      <c r="D15" s="49"/>
      <c r="E15" s="3" t="s">
        <v>13</v>
      </c>
      <c r="F15" s="6">
        <v>142500</v>
      </c>
      <c r="G15" s="3">
        <v>1</v>
      </c>
      <c r="H15" s="6">
        <f t="shared" si="0"/>
        <v>142500</v>
      </c>
      <c r="I15" s="2"/>
    </row>
    <row r="16" spans="1:9" ht="24" customHeight="1">
      <c r="A16" s="106"/>
      <c r="B16" s="10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56</v>
      </c>
      <c r="D18" s="5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17</v>
      </c>
      <c r="D20" s="41"/>
      <c r="E20" s="63">
        <f>SUM(H6:H19)</f>
        <v>1200800</v>
      </c>
      <c r="F20" s="63"/>
      <c r="G20" s="29">
        <v>1</v>
      </c>
      <c r="H20" s="103" t="s">
        <v>19</v>
      </c>
      <c r="I20" s="2"/>
    </row>
    <row r="21" spans="1:9" ht="12.75" customHeight="1">
      <c r="A21" s="106"/>
      <c r="B21" s="107"/>
      <c r="C21" s="41"/>
      <c r="D21" s="41"/>
      <c r="E21" s="63">
        <f>E20*G20</f>
        <v>1200800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22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71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32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19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35</v>
      </c>
      <c r="B35" s="71"/>
      <c r="C35" s="84"/>
      <c r="D35" s="85"/>
      <c r="E35" s="8" t="s">
        <v>4</v>
      </c>
      <c r="F35" s="112">
        <f>SUM(E21,E33)</f>
        <v>1200800</v>
      </c>
      <c r="G35" s="112"/>
      <c r="H35" s="9" t="s">
        <v>19</v>
      </c>
      <c r="I35" s="2"/>
    </row>
    <row r="36" spans="1:9" ht="16.5" customHeight="1">
      <c r="A36" s="70" t="s">
        <v>34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20</v>
      </c>
      <c r="F36" s="110">
        <f>F35*1.1-F35</f>
        <v>120080</v>
      </c>
      <c r="G36" s="111"/>
      <c r="H36" s="10"/>
      <c r="I36" s="2"/>
    </row>
    <row r="37" spans="1:9" ht="17.25" customHeight="1">
      <c r="A37" s="70" t="s">
        <v>30</v>
      </c>
      <c r="B37" s="71"/>
      <c r="C37" s="86"/>
      <c r="D37" s="87"/>
      <c r="E37" s="8" t="s">
        <v>29</v>
      </c>
      <c r="F37" s="68" t="s">
        <v>75</v>
      </c>
      <c r="G37" s="69"/>
      <c r="H37" s="32"/>
      <c r="I37" s="2"/>
    </row>
    <row r="38" spans="1:9" ht="19.5" customHeight="1">
      <c r="A38" s="78" t="s">
        <v>31</v>
      </c>
      <c r="B38" s="79"/>
      <c r="C38" s="88">
        <f>SUM(C35:C36)-C37</f>
        <v>0</v>
      </c>
      <c r="D38" s="89"/>
      <c r="E38" s="25" t="s">
        <v>60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21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1320880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7" t="s">
        <v>58</v>
      </c>
      <c r="F1" s="27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1200800</v>
      </c>
    </row>
    <row r="5" spans="1:6">
      <c r="A5" t="s">
        <v>42</v>
      </c>
      <c r="B5">
        <f>B4*1.13</f>
        <v>1356903.9999999998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2020-09-25T07:27:19Z</cp:lastPrinted>
  <dcterms:created xsi:type="dcterms:W3CDTF">2019-03-28T03:58:09Z</dcterms:created>
  <dcterms:modified xsi:type="dcterms:W3CDTF">2021-09-22T09:26:59Z</dcterms:modified>
</cp:coreProperties>
</file>