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FE8BC71F-BE42-41C5-BAE8-475A77DD18F8}" xr6:coauthVersionLast="45" xr6:coauthVersionMax="45" xr10:uidLastSave="{3D28F6AE-086C-4D89-815A-83EA7B21A32D}"/>
  <bookViews>
    <workbookView xWindow="1455" yWindow="435" windowWidth="21600" windowHeight="1138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<sst xmlns="http://schemas.openxmlformats.org/spreadsheetml/2006/main" count="88" uniqueCount="80">
  <si>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</si>
  <si>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</si>
  <si>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</si>
  <si>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</si>
  <si>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</si>
  <si>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</si>
  <si>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</si>
  <si>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</si>
  <si>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</si>
  <si>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</si>
  <si>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</si>
  <si>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</si>
  <si>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</si>
  <si>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</si>
  <si>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</si>
  <si>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</si>
  <si>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</si>
  <si>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</si>
  <si>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</si>
  <si>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</si>
  <si>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</si>
  <si>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</si>
  <si>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</si>
  <si>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</si>
  <si>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</si>
  <si>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</si>
  <si>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</si>
  <si>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</si>
  <si>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</si>
  <si>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</si>
  <si>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</si>
  <si>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</si>
  <si>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</si>
  <si>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</si>
  <si>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</si>
  <si>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</si>
  <si>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</si>
  <si>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</si>
  <si>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</si>
  <si>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</si>
  <si>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</si>
  <si>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</si>
  <si>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</si>
  <si>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</si>
  <si>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</si>
  <si>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</si>
  <si>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</si>
  <si>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</si>
  <si>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</si>
  <si>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</si>
  <si>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</si>
  <si>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</si>
  <si>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</si>
  <si>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</si>
  <si>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</si>
  <si>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</si>
  <si>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</si>
  <si>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</si>
  <si>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</si>
  <si>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</si>
  <si>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</si>
  <si>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</si>
  <si>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</si>
  <si>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</si>
  <si>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모니터</t>
    <phoneticPr fontId="1" type="noConversion"/>
  </si>
  <si>
    <t>ASRock H310CM-HDV</t>
    <phoneticPr fontId="1" type="noConversion"/>
  </si>
  <si>
    <t xml:space="preserve">인텔 펜티엄 골드 G5420 (커피레이크-R)(정품)
</t>
    <phoneticPr fontId="1" type="noConversion"/>
  </si>
  <si>
    <t>인텔정품쿨러</t>
    <phoneticPr fontId="1" type="noConversion"/>
  </si>
  <si>
    <t xml:space="preserve">삼성전자 DDR4 8G PC4-21300(정품)
</t>
    <phoneticPr fontId="1" type="noConversion"/>
  </si>
  <si>
    <t>WD/GREEN 120G</t>
    <phoneticPr fontId="1" type="noConversion"/>
  </si>
  <si>
    <t xml:space="preserve"> 스텔라미니</t>
    <phoneticPr fontId="1" type="noConversion"/>
  </si>
  <si>
    <t>마이크로닉스 정격500W</t>
    <phoneticPr fontId="1" type="noConversion"/>
  </si>
  <si>
    <t>UHD610 내장그래픽</t>
    <phoneticPr fontId="1" type="noConversion"/>
  </si>
  <si>
    <t>//</t>
    <phoneticPr fontId="1" type="noConversion"/>
  </si>
  <si>
    <t>유선합본키보드 SET</t>
    <phoneticPr fontId="1" type="noConversion"/>
  </si>
  <si>
    <t>이체 및 세금계산서</t>
  </si>
  <si>
    <t>외장하드</t>
    <phoneticPr fontId="1" type="noConversion"/>
  </si>
  <si>
    <t>시게이트 백업플러스 1TB 외장하드</t>
    <phoneticPr fontId="1" type="noConversion"/>
  </si>
  <si>
    <t>하우테크</t>
    <phoneticPr fontId="1" type="noConversion"/>
  </si>
  <si>
    <t xml:space="preserve">LG전자 27MK430H
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</si>
</sst>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25" sqref="F2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61</v>
      </c>
      <c r="B1" s="23" t="s">
        <v>78</v>
      </c>
      <c r="C1" s="33" t="s">
        <v>46</v>
      </c>
      <c r="D1" s="34"/>
      <c r="E1" s="92"/>
      <c r="F1" s="93"/>
      <c r="G1" s="93"/>
      <c r="H1" s="94"/>
    </row>
    <row r="2" spans="1:9" ht="22.5" customHeight="1">
      <c r="A2" s="15" t="s">
        <v>47</v>
      </c>
      <c r="B2" s="22">
        <v>1057649208</v>
      </c>
      <c r="C2" s="35"/>
      <c r="D2" s="36"/>
      <c r="E2" s="95"/>
      <c r="F2" s="96"/>
      <c r="G2" s="96"/>
      <c r="H2" s="97"/>
    </row>
    <row r="3" spans="1:9" ht="22.5" customHeight="1">
      <c r="A3" s="15" t="s">
        <v>48</v>
      </c>
      <c r="B3" s="17">
        <f ca="1">TODAY()</f>
        <v>44050</v>
      </c>
      <c r="C3" s="16" t="s">
        <v>49</v>
      </c>
      <c r="D3" s="21"/>
      <c r="E3" s="95"/>
      <c r="F3" s="96"/>
      <c r="G3" s="96"/>
      <c r="H3" s="97"/>
    </row>
    <row r="4" spans="1:9" ht="22.5" customHeight="1">
      <c r="A4" s="14" t="s">
        <v>45</v>
      </c>
      <c r="B4" s="39"/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26</v>
      </c>
      <c r="B6" s="105"/>
      <c r="C6" s="59" t="s">
        <v>66</v>
      </c>
      <c r="D6" s="60"/>
      <c r="E6" s="3" t="s">
        <v>6</v>
      </c>
      <c r="F6" s="6">
        <v>72000</v>
      </c>
      <c r="G6" s="3">
        <v>1</v>
      </c>
      <c r="H6" s="6">
        <f>F6*G6</f>
        <v>72000</v>
      </c>
      <c r="I6" s="2"/>
    </row>
    <row r="7" spans="1:9" ht="24" customHeight="1">
      <c r="A7" s="106"/>
      <c r="B7" s="107"/>
      <c r="C7" s="59" t="s">
        <v>67</v>
      </c>
      <c r="D7" s="60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6"/>
      <c r="B8" s="107"/>
      <c r="C8" s="59" t="s">
        <v>65</v>
      </c>
      <c r="D8" s="60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106"/>
      <c r="B9" s="107"/>
      <c r="C9" s="59" t="s">
        <v>68</v>
      </c>
      <c r="D9" s="60"/>
      <c r="E9" s="3" t="s">
        <v>8</v>
      </c>
      <c r="F9" s="6">
        <v>34000</v>
      </c>
      <c r="G9" s="3">
        <v>1</v>
      </c>
      <c r="H9" s="6">
        <f t="shared" si="0"/>
        <v>34000</v>
      </c>
      <c r="I9" s="2"/>
    </row>
    <row r="10" spans="1:9" ht="24" customHeight="1">
      <c r="A10" s="106"/>
      <c r="B10" s="107"/>
      <c r="C10" s="59" t="s">
        <v>72</v>
      </c>
      <c r="D10" s="60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6"/>
      <c r="B11" s="107"/>
      <c r="C11" s="61" t="s">
        <v>69</v>
      </c>
      <c r="D11" s="62"/>
      <c r="E11" s="3" t="s">
        <v>10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4" customHeight="1">
      <c r="A12" s="106"/>
      <c r="B12" s="107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6"/>
      <c r="B13" s="107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70</v>
      </c>
      <c r="D14" s="49"/>
      <c r="E14" s="3" t="s">
        <v>13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106"/>
      <c r="B15" s="107"/>
      <c r="C15" s="48" t="s">
        <v>71</v>
      </c>
      <c r="D15" s="49"/>
      <c r="E15" s="3" t="s">
        <v>14</v>
      </c>
      <c r="F15" s="6">
        <v>43000</v>
      </c>
      <c r="G15" s="3">
        <v>1</v>
      </c>
      <c r="H15" s="6">
        <f t="shared" si="0"/>
        <v>43000</v>
      </c>
      <c r="I15" s="2"/>
    </row>
    <row r="16" spans="1:9" ht="24" customHeight="1">
      <c r="A16" s="106"/>
      <c r="B16" s="107"/>
      <c r="C16" s="55"/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57" t="s">
        <v>58</v>
      </c>
      <c r="D18" s="58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63</v>
      </c>
      <c r="F19" s="7"/>
      <c r="G19" s="4"/>
      <c r="H19" s="7">
        <f t="shared" si="0"/>
        <v>0</v>
      </c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340000</v>
      </c>
      <c r="F20" s="63"/>
      <c r="G20" s="29">
        <v>2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680000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 t="s">
        <v>79</v>
      </c>
      <c r="D24" s="49"/>
      <c r="E24" s="5" t="s">
        <v>64</v>
      </c>
      <c r="F24" s="6">
        <v>205000</v>
      </c>
      <c r="G24" s="3">
        <v>2</v>
      </c>
      <c r="H24" s="6">
        <f>F24*G24</f>
        <v>410000</v>
      </c>
      <c r="I24" s="2"/>
    </row>
    <row r="25" spans="1:9" ht="25.15" customHeight="1">
      <c r="A25" s="72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3"/>
      <c r="C25" s="50" t="s">
        <v>74</v>
      </c>
      <c r="D25" s="49"/>
      <c r="E25" s="3" t="s">
        <v>62</v>
      </c>
      <c r="F25" s="6">
        <v>0</v>
      </c>
      <c r="G25" s="3">
        <v>2</v>
      </c>
      <c r="H25" s="6">
        <f t="shared" ref="H25:H32" si="1">F25*G25</f>
        <v>0</v>
      </c>
      <c r="I25" s="2"/>
    </row>
    <row r="26" spans="1:9">
      <c r="A26" s="74"/>
      <c r="B26" s="75"/>
      <c r="C26" s="50" t="s">
        <v>73</v>
      </c>
      <c r="D26" s="49"/>
      <c r="E26" s="5" t="s">
        <v>25</v>
      </c>
      <c r="F26" s="6">
        <v>0</v>
      </c>
      <c r="G26" s="3">
        <v>2</v>
      </c>
      <c r="H26" s="6">
        <f t="shared" si="1"/>
        <v>0</v>
      </c>
      <c r="I26" s="2"/>
    </row>
    <row r="27" spans="1:9">
      <c r="A27" s="74"/>
      <c r="B27" s="75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4"/>
      <c r="B29" s="75"/>
      <c r="C29" s="51" t="s">
        <v>77</v>
      </c>
      <c r="D29" s="52"/>
      <c r="E29" s="5" t="s">
        <v>76</v>
      </c>
      <c r="F29" s="6">
        <v>73000</v>
      </c>
      <c r="G29" s="3">
        <v>1</v>
      </c>
      <c r="H29" s="6">
        <f t="shared" si="1"/>
        <v>73000</v>
      </c>
      <c r="I29" s="2"/>
    </row>
    <row r="30" spans="1:9">
      <c r="A30" s="74"/>
      <c r="B30" s="75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34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483000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37</v>
      </c>
      <c r="B35" s="71"/>
      <c r="C35" s="84"/>
      <c r="D35" s="85"/>
      <c r="E35" s="8" t="s">
        <v>4</v>
      </c>
      <c r="F35" s="112">
        <f>SUM(E21,E33)</f>
        <v>1163000</v>
      </c>
      <c r="G35" s="112"/>
      <c r="H35" s="9" t="s">
        <v>20</v>
      </c>
      <c r="I35" s="2"/>
    </row>
    <row r="36" spans="1:9" ht="16.5" customHeight="1">
      <c r="A36" s="70" t="s">
        <v>36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116300</v>
      </c>
      <c r="G36" s="111"/>
      <c r="H36" s="10"/>
      <c r="I36" s="2"/>
    </row>
    <row r="37" spans="1:9" ht="17.25" customHeight="1">
      <c r="A37" s="70" t="s">
        <v>32</v>
      </c>
      <c r="B37" s="71"/>
      <c r="C37" s="86"/>
      <c r="D37" s="87"/>
      <c r="E37" s="8" t="s">
        <v>31</v>
      </c>
      <c r="F37" s="68" t="s">
        <v>75</v>
      </c>
      <c r="G37" s="69"/>
      <c r="H37" s="32"/>
      <c r="I37" s="2"/>
    </row>
    <row r="38" spans="1:9" ht="19.5" customHeight="1">
      <c r="A38" s="78" t="s">
        <v>33</v>
      </c>
      <c r="B38" s="79"/>
      <c r="C38" s="88">
        <f>SUM(C35:C36)-C37</f>
        <v>0</v>
      </c>
      <c r="D38" s="89"/>
      <c r="E38" s="25" t="s">
        <v>63</v>
      </c>
      <c r="F38" s="114"/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1279300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2" t="s">
        <v>40</v>
      </c>
      <c r="E1" s="27" t="s">
        <v>60</v>
      </c>
      <c r="F1" s="27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3" t="s">
        <v>41</v>
      </c>
    </row>
    <row r="4" spans="1:6">
      <c r="A4" t="s">
        <v>30</v>
      </c>
      <c r="B4" s="11">
        <f>Sheet1!F35-(Sheet1!C35)</f>
        <v>1163000</v>
      </c>
    </row>
    <row r="5" spans="1:6">
      <c r="A5" t="s">
        <v>44</v>
      </c>
      <c r="B5">
        <f>B4*1.13</f>
        <v>1314189.9999999998</v>
      </c>
    </row>
    <row r="6" spans="1:6">
      <c r="A6" t="s">
        <v>42</v>
      </c>
    </row>
    <row r="7" spans="1:6">
      <c r="A7" t="s">
        <v>19</v>
      </c>
      <c r="B7" s="11">
        <v>60000</v>
      </c>
    </row>
    <row r="8" spans="1:6">
      <c r="A8" t="s">
        <v>53</v>
      </c>
      <c r="B8" s="11">
        <v>70000</v>
      </c>
    </row>
    <row r="9" spans="1:6">
      <c r="A9" t="s">
        <v>51</v>
      </c>
      <c r="B9" s="11">
        <v>80000</v>
      </c>
    </row>
    <row r="10" spans="1:6">
      <c r="A10" t="s">
        <v>52</v>
      </c>
      <c r="B10" s="11">
        <v>100000</v>
      </c>
    </row>
    <row r="11" spans="1:6">
      <c r="A11" t="s">
        <v>55</v>
      </c>
      <c r="B11" s="11">
        <v>151200</v>
      </c>
    </row>
    <row r="12" spans="1:6">
      <c r="A12" t="s">
        <v>54</v>
      </c>
      <c r="B12" s="11">
        <v>188000</v>
      </c>
    </row>
    <row r="13" spans="1:6">
      <c r="A13" t="s">
        <v>56</v>
      </c>
      <c r="B13" s="11">
        <v>194290</v>
      </c>
    </row>
    <row r="14" spans="1:6">
      <c r="A14" t="s">
        <v>57</v>
      </c>
      <c r="B14" s="11">
        <v>359000</v>
      </c>
    </row>
    <row r="15" spans="1:6">
      <c r="A15" t="s">
        <v>59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2020-08-07T03:21:40Z</cp:lastPrinted>
  <dcterms:created xsi:type="dcterms:W3CDTF">2019-03-28T03:58:09Z</dcterms:created>
  <dcterms:modified xsi:type="dcterms:W3CDTF">2020-08-07T03:31:00Z</dcterms:modified>
</cp:coreProperties>
</file>