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5EEEC01-C049-4272-AFA1-8F2477D004D7}" xr6:coauthVersionLast="45" xr6:coauthVersionMax="45" xr10:uidLastSave="{00000000-0000-0000-0000-000000000000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<sst xmlns="http://schemas.openxmlformats.org/spreadsheetml/2006/main" count="63" uniqueCount="57">
  <si>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</si>
  <si>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</si>
  <si>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</si>
  <si>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</si>
  <si>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</si>
  <si>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</si>
  <si>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</si>
  <si>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</si>
  <si>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</si>
  <si>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</si>
  <si>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</si>
  <si>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</si>
  <si>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</si>
  <si>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</si>
  <si>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</si>
  <si>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</si>
  <si>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</si>
  <si>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</si>
  <si>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</si>
  <si>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</si>
  <si>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</si>
  <si>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</si>
  <si>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</si>
  <si>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</si>
  <si>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</si>
  <si>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</si>
  <si>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</si>
  <si>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</si>
  <si>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</si>
  <si>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</si>
  <si>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</si>
  <si>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</si>
  <si>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</si>
  <si>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</si>
  <si>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</si>
  <si>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</si>
  <si>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</si>
  <si>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</si>
  <si>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</si>
  <si>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</si>
  <si>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코어i9-9세대 9900KF (커피레이크-R)(정품)</t>
    <phoneticPr fontId="1" type="noConversion"/>
  </si>
  <si>
    <t>GIGABYTE Z390 GAMING X 게이밍에디션 피씨디렉트</t>
    <phoneticPr fontId="1" type="noConversion"/>
  </si>
  <si>
    <t>삼성전자 DDR4 16G PC4-21300(정품)</t>
    <phoneticPr fontId="1" type="noConversion"/>
  </si>
  <si>
    <t>GIGABYTE 지포스 GTX 1660 UDV OC D5 6GB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</si>
  <si>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</si>
  <si>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</si>
  <si>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3RSYS L530 강화유리(블랙)</t>
    <phoneticPr fontId="1" type="noConversion"/>
  </si>
  <si>
    <t>마이크로닉스 Classic II 600W +12V Single Rail 85+</t>
    <phoneticPr fontId="1" type="noConversion"/>
  </si>
  <si>
    <t>SCYTHE MUGEN 5</t>
    <phoneticPr fontId="1" type="noConversion"/>
  </si>
  <si>
    <t>OS</t>
    <phoneticPr fontId="1" type="noConversion"/>
  </si>
  <si>
    <t>Microsoft Windows 10 Home(DSP 64bit 한글)</t>
    <phoneticPr fontId="1" type="noConversion"/>
  </si>
  <si>
    <t>리뷰안 MYSSD M.2 NVMe SSD 방열판</t>
    <phoneticPr fontId="1" type="noConversion"/>
  </si>
  <si>
    <t>복구솔루션 F11</t>
    <phoneticPr fontId="1" type="noConversion"/>
  </si>
  <si>
    <t>견적일자: 2019년    10  월   07 일</t>
    <phoneticPr fontId="1" type="noConversion"/>
  </si>
  <si>
    <t>납품일자: 2019년  10 월    07 일</t>
    <phoneticPr fontId="1" type="noConversion"/>
  </si>
  <si>
    <t>고객성명(회사명): 권대건</t>
    <phoneticPr fontId="1" type="noConversion"/>
  </si>
  <si>
    <t>전화번호: 010-9442-8460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</si>
</sst>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20" sqref="B20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55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56</v>
      </c>
      <c r="B2" s="40"/>
      <c r="C2" s="49"/>
      <c r="D2" s="50"/>
      <c r="E2" s="50"/>
      <c r="F2" s="51"/>
    </row>
    <row r="3" spans="1:7" ht="22.5" customHeight="1">
      <c r="A3" s="23" t="s">
        <v>53</v>
      </c>
      <c r="B3" s="23" t="s">
        <v>54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40</v>
      </c>
      <c r="C7" s="5" t="s">
        <v>6</v>
      </c>
      <c r="D7" s="12">
        <v>594000</v>
      </c>
      <c r="E7" s="5">
        <v>1</v>
      </c>
      <c r="F7" s="12">
        <f>D7*E7</f>
        <v>594000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198000</v>
      </c>
      <c r="E8" s="5">
        <v>1</v>
      </c>
      <c r="F8" s="12">
        <f t="shared" ref="F8:F20" si="0">D8*E8</f>
        <v>198000</v>
      </c>
      <c r="G8" s="3"/>
    </row>
    <row r="9" spans="1:7">
      <c r="A9" s="29"/>
      <c r="B9" s="4" t="s">
        <v>42</v>
      </c>
      <c r="C9" s="5" t="s">
        <v>8</v>
      </c>
      <c r="D9" s="12">
        <v>71000</v>
      </c>
      <c r="E9" s="5">
        <v>2</v>
      </c>
      <c r="F9" s="12">
        <f t="shared" si="0"/>
        <v>142000</v>
      </c>
      <c r="G9" s="3"/>
    </row>
    <row r="10" spans="1:7" ht="24">
      <c r="A10" s="29"/>
      <c r="B10" s="69" t="s">
        <v>43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>
      <c r="A11" s="29"/>
      <c r="B11" s="69" t="s">
        <v>44</v>
      </c>
      <c r="C11" s="5" t="s">
        <v>10</v>
      </c>
      <c r="D11" s="12">
        <v>151000</v>
      </c>
      <c r="E11" s="5">
        <v>1</v>
      </c>
      <c r="F11" s="12">
        <f t="shared" si="0"/>
        <v>151000</v>
      </c>
      <c r="G11" s="3"/>
    </row>
    <row r="12" spans="1:7" ht="24">
      <c r="A12" s="29"/>
      <c r="B12" s="4" t="s">
        <v>45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69000</v>
      </c>
      <c r="E14" s="5">
        <v>1</v>
      </c>
      <c r="F14" s="12">
        <f t="shared" si="0"/>
        <v>69000</v>
      </c>
      <c r="G14" s="3"/>
    </row>
    <row r="15" spans="1:7" ht="24">
      <c r="A15" s="29"/>
      <c r="B15" s="6" t="s">
        <v>47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9"/>
      <c r="B17" s="6" t="s">
        <v>51</v>
      </c>
      <c r="C17" s="5" t="s">
        <v>36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29"/>
      <c r="B18" s="25" t="s">
        <v>50</v>
      </c>
      <c r="C18" s="5" t="s">
        <v>49</v>
      </c>
      <c r="D18" s="12">
        <v>142000</v>
      </c>
      <c r="E18" s="5">
        <v>1</v>
      </c>
      <c r="F18" s="12">
        <f t="shared" si="0"/>
        <v>142000</v>
      </c>
      <c r="G18" s="3"/>
    </row>
    <row r="19" spans="1:7">
      <c r="A19" s="29"/>
      <c r="B19" s="8" t="s">
        <v>18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52</v>
      </c>
      <c r="C20" s="8" t="s">
        <v>38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>
      <c r="A21" s="30"/>
      <c r="B21" s="36" t="s">
        <v>17</v>
      </c>
      <c r="C21" s="65">
        <f>SUM(F7:F20)</f>
        <v>1875000</v>
      </c>
      <c r="D21" s="65"/>
      <c r="E21" s="16">
        <v>1</v>
      </c>
      <c r="F21" s="66" t="s">
        <v>19</v>
      </c>
      <c r="G21" s="3"/>
    </row>
    <row r="22" spans="1:7" ht="12.75" customHeight="1" thickBot="1">
      <c r="A22" s="30"/>
      <c r="B22" s="37"/>
      <c r="C22" s="65">
        <f>C21*E21</f>
        <v>1875000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21</v>
      </c>
      <c r="C33" s="57">
        <f>SUM(F26:F32)</f>
        <v>0</v>
      </c>
      <c r="D33" s="57"/>
      <c r="E33" s="58"/>
      <c r="F33" s="55" t="s">
        <v>19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22</v>
      </c>
      <c r="C35" s="17" t="s">
        <v>22</v>
      </c>
      <c r="D35" s="59">
        <f>SUM(C22,C33)</f>
        <v>1875000</v>
      </c>
      <c r="E35" s="60"/>
      <c r="F35" s="18" t="s">
        <v>19</v>
      </c>
      <c r="G35" s="3"/>
    </row>
    <row r="36" spans="1:7" ht="17.25">
      <c r="A36" s="34"/>
      <c r="B36" s="42"/>
      <c r="C36" s="19" t="s">
        <v>23</v>
      </c>
      <c r="D36" s="57">
        <f>D35*1.1-D35</f>
        <v>187500.00000000023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24</v>
      </c>
      <c r="D38" s="61">
        <f>SUM(D35:E36)-D37</f>
        <v>2062500.0000000002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2019-10-07T06:45:37Z</cp:lastPrinted>
  <dcterms:created xsi:type="dcterms:W3CDTF">2019-03-28T03:58:09Z</dcterms:created>
  <dcterms:modified xsi:type="dcterms:W3CDTF">2019-10-07T06:46:43Z</dcterms:modified>
</cp:coreProperties>
</file>