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" documentId="8_{65DCE7C8-E15B-40DA-9E85-34F7EBA97118}" xr6:coauthVersionLast="47" xr6:coauthVersionMax="47" xr10:uidLastSave="{692A4224-3AB5-4851-9FE9-31761B40F99D}"/>
  <bookViews>
    <workbookView xWindow="8895" yWindow="5190" windowWidth="28800" windowHeight="15435" activeTab="1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<sst xmlns="http://schemas.openxmlformats.org/spreadsheetml/2006/main" count="85" uniqueCount="75">
  <si>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</si>
  <si>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</si>
  <si>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</si>
  <si>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</si>
  <si>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</si>
  <si>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</si>
  <si>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</si>
  <si>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</si>
  <si>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</si>
  <si>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</si>
  <si>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</si>
  <si>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</si>
  <si>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</si>
  <si>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</si>
  <si>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</si>
  <si>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</si>
  <si>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</si>
  <si>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</si>
  <si>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</si>
  <si>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</si>
  <si>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</si>
  <si>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</si>
  <si>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</si>
  <si>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</si>
  <si>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</si>
  <si>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</si>
  <si>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</si>
  <si>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</si>
  <si>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</si>
  <si>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</si>
  <si>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</si>
  <si>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</si>
  <si>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</si>
  <si>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</si>
  <si>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</si>
  <si>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</si>
  <si>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</si>
  <si>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</si>
  <si>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</si>
  <si>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</si>
  <si>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</si>
  <si>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</si>
  <si>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</si>
  <si>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</si>
  <si>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</si>
  <si>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</si>
  <si>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</si>
  <si>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</si>
  <si>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</si>
  <si>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</si>
  <si>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</si>
  <si>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</si>
  <si>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</si>
  <si>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</si>
  <si>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</si>
  <si>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</si>
  <si>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</si>
  <si>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</si>
  <si>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</si>
  <si>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</si>
  <si>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</si>
  <si>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</si>
  <si>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</si>
  <si>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현금영수증</t>
  </si>
  <si>
    <t>인텔 펜티엄 골드 G6400 (코멧레이크S) (정품)</t>
    <phoneticPr fontId="1" type="noConversion"/>
  </si>
  <si>
    <t>삼성전자 DDR4-3200 (8GB)</t>
    <phoneticPr fontId="1" type="noConversion"/>
  </si>
  <si>
    <t>마이크론 Crucial BX500 대원CTS (240GB)</t>
    <phoneticPr fontId="1" type="noConversion"/>
  </si>
  <si>
    <t>DAVEN 스텔라 미니</t>
    <phoneticPr fontId="1" type="noConversion"/>
  </si>
  <si>
    <t>마이크로닉스 COOLMAX FOCUS 500W 80Plus 230V EU</t>
    <phoneticPr fontId="1" type="noConversion"/>
  </si>
  <si>
    <t>인텔정품</t>
    <phoneticPr fontId="1" type="noConversion"/>
  </si>
  <si>
    <t>내장그래픽</t>
    <phoneticPr fontId="1" type="noConversion"/>
  </si>
  <si>
    <t>/</t>
    <phoneticPr fontId="1" type="noConversion"/>
  </si>
  <si>
    <t>010-9678-0912</t>
    <phoneticPr fontId="1" type="noConversion"/>
  </si>
  <si>
    <t xml:space="preserve">ASUS PRIME H410M-A </t>
    <phoneticPr fontId="1" type="noConversion"/>
  </si>
  <si>
    <t xml:space="preserve">박창욱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</si>
</sst>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view="pageBreakPreview" zoomScaleNormal="100" zoomScaleSheetLayoutView="100" zoomScalePageLayoutView="70" workbookViewId="0">
      <selection activeCell="C6" sqref="C6:D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57</v>
      </c>
      <c r="B1" s="23" t="s">
        <v>74</v>
      </c>
      <c r="C1" s="109" t="s">
        <v>60</v>
      </c>
      <c r="D1" s="110"/>
      <c r="E1" s="44"/>
      <c r="F1" s="45"/>
      <c r="G1" s="45"/>
      <c r="H1" s="46"/>
    </row>
    <row r="2" spans="1:9" ht="22.5" customHeight="1">
      <c r="A2" s="15" t="s">
        <v>44</v>
      </c>
      <c r="B2" s="22" t="s">
        <v>72</v>
      </c>
      <c r="C2" s="111"/>
      <c r="D2" s="112"/>
      <c r="E2" s="47"/>
      <c r="F2" s="48"/>
      <c r="G2" s="48"/>
      <c r="H2" s="49"/>
    </row>
    <row r="3" spans="1:9" ht="22.5" customHeight="1">
      <c r="A3" s="15" t="s">
        <v>45</v>
      </c>
      <c r="B3" s="17">
        <f ca="1">TODAY()</f>
        <v>44391</v>
      </c>
      <c r="C3" s="16" t="s">
        <v>46</v>
      </c>
      <c r="D3" s="21"/>
      <c r="E3" s="47"/>
      <c r="F3" s="48"/>
      <c r="G3" s="48"/>
      <c r="H3" s="49"/>
    </row>
    <row r="4" spans="1:9" ht="22.5" customHeight="1">
      <c r="A4" s="14" t="s">
        <v>43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61</v>
      </c>
      <c r="B6" s="100"/>
      <c r="C6" s="58" t="s">
        <v>64</v>
      </c>
      <c r="D6" s="59"/>
      <c r="E6" s="3" t="s">
        <v>6</v>
      </c>
      <c r="F6" s="6">
        <v>111000</v>
      </c>
      <c r="G6" s="3">
        <v>1</v>
      </c>
      <c r="H6" s="6">
        <f>F6*G6</f>
        <v>111000</v>
      </c>
      <c r="I6" s="2"/>
    </row>
    <row r="7" spans="1:9" ht="24" customHeight="1">
      <c r="A7" s="101"/>
      <c r="B7" s="102"/>
      <c r="C7" s="58" t="s">
        <v>69</v>
      </c>
      <c r="D7" s="59"/>
      <c r="E7" s="26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101"/>
      <c r="B8" s="102"/>
      <c r="C8" s="60" t="s">
        <v>73</v>
      </c>
      <c r="D8" s="61"/>
      <c r="E8" s="3" t="s">
        <v>7</v>
      </c>
      <c r="F8" s="6">
        <v>96000</v>
      </c>
      <c r="G8" s="3">
        <v>1</v>
      </c>
      <c r="H8" s="6">
        <f t="shared" si="0"/>
        <v>96000</v>
      </c>
      <c r="I8" s="2"/>
    </row>
    <row r="9" spans="1:9" ht="37.5" customHeight="1">
      <c r="A9" s="101"/>
      <c r="B9" s="102"/>
      <c r="C9" s="58" t="s">
        <v>65</v>
      </c>
      <c r="D9" s="59"/>
      <c r="E9" s="3" t="s">
        <v>8</v>
      </c>
      <c r="F9" s="6">
        <v>45000</v>
      </c>
      <c r="G9" s="3">
        <v>1</v>
      </c>
      <c r="H9" s="6">
        <f t="shared" si="0"/>
        <v>45000</v>
      </c>
      <c r="I9" s="2"/>
    </row>
    <row r="10" spans="1:9" ht="24" customHeight="1">
      <c r="A10" s="101"/>
      <c r="B10" s="102"/>
      <c r="C10" s="58" t="s">
        <v>70</v>
      </c>
      <c r="D10" s="59"/>
      <c r="E10" s="3" t="s">
        <v>9</v>
      </c>
      <c r="F10" s="6"/>
      <c r="G10" s="3"/>
      <c r="H10" s="6">
        <f t="shared" si="0"/>
        <v>0</v>
      </c>
      <c r="I10" s="2"/>
    </row>
    <row r="11" spans="1:9" ht="34.5" customHeight="1">
      <c r="A11" s="101"/>
      <c r="B11" s="102"/>
      <c r="C11" s="122" t="s">
        <v>66</v>
      </c>
      <c r="D11" s="123"/>
      <c r="E11" s="3" t="s">
        <v>10</v>
      </c>
      <c r="F11" s="6">
        <v>40000</v>
      </c>
      <c r="G11" s="3">
        <v>1</v>
      </c>
      <c r="H11" s="6">
        <f t="shared" si="0"/>
        <v>40000</v>
      </c>
      <c r="I11" s="2"/>
    </row>
    <row r="12" spans="1:9" ht="24" customHeight="1">
      <c r="A12" s="101"/>
      <c r="B12" s="102"/>
      <c r="C12" s="58" t="s">
        <v>71</v>
      </c>
      <c r="D12" s="59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71</v>
      </c>
      <c r="D13" s="95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1"/>
      <c r="B14" s="102"/>
      <c r="C14" s="94" t="s">
        <v>67</v>
      </c>
      <c r="D14" s="95"/>
      <c r="E14" s="3" t="s">
        <v>13</v>
      </c>
      <c r="F14" s="6">
        <v>16000</v>
      </c>
      <c r="G14" s="3">
        <v>1</v>
      </c>
      <c r="H14" s="6">
        <f t="shared" si="0"/>
        <v>16000</v>
      </c>
      <c r="I14" s="2"/>
    </row>
    <row r="15" spans="1:9" ht="24" customHeight="1">
      <c r="A15" s="101"/>
      <c r="B15" s="102"/>
      <c r="C15" s="94" t="s">
        <v>68</v>
      </c>
      <c r="D15" s="95"/>
      <c r="E15" s="3" t="s">
        <v>14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101"/>
      <c r="B16" s="102"/>
      <c r="C16" s="118" t="s">
        <v>59</v>
      </c>
      <c r="D16" s="11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55</v>
      </c>
      <c r="D18" s="121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 t="s">
        <v>58</v>
      </c>
      <c r="F19" s="7"/>
      <c r="G19" s="4"/>
      <c r="H19" s="6">
        <f t="shared" si="0"/>
        <v>0</v>
      </c>
      <c r="I19" s="2"/>
    </row>
    <row r="20" spans="1:9" ht="12.75" customHeight="1">
      <c r="A20" s="103" t="s">
        <v>62</v>
      </c>
      <c r="B20" s="104"/>
      <c r="C20" s="115" t="s">
        <v>18</v>
      </c>
      <c r="D20" s="115"/>
      <c r="E20" s="69">
        <f>SUM(H6:H19)</f>
        <v>408000</v>
      </c>
      <c r="F20" s="69"/>
      <c r="G20" s="29">
        <v>1</v>
      </c>
      <c r="H20" s="55" t="s">
        <v>20</v>
      </c>
      <c r="I20" s="2"/>
    </row>
    <row r="21" spans="1:9" ht="12.75" customHeight="1">
      <c r="A21" s="105"/>
      <c r="B21" s="106"/>
      <c r="C21" s="115"/>
      <c r="D21" s="115"/>
      <c r="E21" s="69">
        <f>E20*G20</f>
        <v>408000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23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7"/>
      <c r="B24" s="108"/>
      <c r="C24" s="94"/>
      <c r="D24" s="95"/>
      <c r="E24" s="5"/>
      <c r="F24" s="6"/>
      <c r="G24" s="3"/>
      <c r="H24" s="6">
        <f>F24*G24</f>
        <v>0</v>
      </c>
      <c r="I24" s="2"/>
    </row>
    <row r="25" spans="1:9" ht="25.1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/>
      <c r="D25" s="95"/>
      <c r="E25" s="33"/>
      <c r="F25" s="6"/>
      <c r="G25" s="3"/>
      <c r="H25" s="6">
        <f t="shared" ref="H25:H32" si="1">F25*G25</f>
        <v>0</v>
      </c>
      <c r="I25" s="2"/>
    </row>
    <row r="26" spans="1:9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>
      <c r="A28" s="80"/>
      <c r="B28" s="81"/>
      <c r="C28" s="97"/>
      <c r="D28" s="98"/>
      <c r="E28" s="5"/>
      <c r="F28" s="6"/>
      <c r="G28" s="3"/>
      <c r="H28" s="6">
        <f t="shared" si="1"/>
        <v>0</v>
      </c>
      <c r="I28" s="2"/>
    </row>
    <row r="29" spans="1:9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32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0</v>
      </c>
      <c r="F33" s="71"/>
      <c r="G33" s="71"/>
      <c r="H33" s="53" t="s">
        <v>20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35</v>
      </c>
      <c r="B35" s="77"/>
      <c r="C35" s="86"/>
      <c r="D35" s="87"/>
      <c r="E35" s="8" t="s">
        <v>4</v>
      </c>
      <c r="F35" s="64">
        <f>SUM(E21,E33)</f>
        <v>408000</v>
      </c>
      <c r="G35" s="64"/>
      <c r="H35" s="9" t="s">
        <v>20</v>
      </c>
      <c r="I35" s="2"/>
    </row>
    <row r="36" spans="1:9" ht="16.5" customHeight="1">
      <c r="A36" s="76" t="s">
        <v>34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2">
        <f>F35*1.1-F35</f>
        <v>40800.000000000058</v>
      </c>
      <c r="G36" s="63"/>
      <c r="H36" s="10"/>
      <c r="I36" s="2"/>
    </row>
    <row r="37" spans="1:9" ht="17.25" customHeight="1">
      <c r="A37" s="76" t="s">
        <v>30</v>
      </c>
      <c r="B37" s="77"/>
      <c r="C37" s="38"/>
      <c r="D37" s="39"/>
      <c r="E37" s="8" t="s">
        <v>29</v>
      </c>
      <c r="F37" s="74" t="s">
        <v>63</v>
      </c>
      <c r="G37" s="75"/>
      <c r="H37" s="32"/>
      <c r="I37" s="2"/>
    </row>
    <row r="38" spans="1:9" ht="19.5" customHeight="1">
      <c r="A38" s="34" t="s">
        <v>31</v>
      </c>
      <c r="B38" s="35"/>
      <c r="C38" s="40">
        <f>SUM(C35:C36)-C37</f>
        <v>0</v>
      </c>
      <c r="D38" s="41"/>
      <c r="E38" s="25" t="s">
        <v>30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22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448800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tabSelected="1" workbookViewId="0">
      <selection activeCell="E1" sqref="E1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12" t="s">
        <v>38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408000</v>
      </c>
    </row>
    <row r="5" spans="1:6">
      <c r="A5" t="s">
        <v>42</v>
      </c>
      <c r="B5">
        <f>B4*1.13</f>
        <v>461039.99999999994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2021-07-14T06:41:19Z</cp:lastPrinted>
  <dcterms:created xsi:type="dcterms:W3CDTF">2019-03-28T03:58:09Z</dcterms:created>
  <dcterms:modified xsi:type="dcterms:W3CDTF">2021-07-14T06:41:42Z</dcterms:modified>
</cp:coreProperties>
</file>