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0035EDD-976C-483F-BF02-302AC6AF00E5}" xr6:coauthVersionLast="45" xr6:coauthVersionMax="45" xr10:uidLastSave="{00000000-0000-0000-0000-000000000000}"/>
  <bookViews>
    <workbookView xWindow="4410" yWindow="4410" windowWidth="28800" windowHeight="149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<sst xmlns="http://schemas.openxmlformats.org/spreadsheetml/2006/main" count="89" uniqueCount="80">
  <si>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</si>
  <si>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</si>
  <si>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</si>
  <si>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</si>
  <si>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</si>
  <si>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</si>
  <si>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</si>
  <si>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</si>
  <si>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</si>
  <si>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</si>
  <si>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</si>
  <si>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</si>
  <si>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</si>
  <si>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</si>
  <si>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</si>
  <si>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</si>
  <si>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</si>
  <si>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</si>
  <si>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</si>
  <si>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</si>
  <si>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</si>
  <si>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</si>
  <si>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</si>
  <si>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</si>
  <si>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</si>
  <si>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</si>
  <si>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</si>
  <si>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</si>
  <si>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</si>
  <si>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</si>
  <si>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</si>
  <si>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</si>
  <si>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</si>
  <si>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</si>
  <si>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</si>
  <si>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</si>
  <si>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</si>
  <si>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</si>
  <si>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</si>
  <si>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</si>
  <si>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</si>
  <si>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</si>
  <si>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</si>
  <si>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</si>
  <si>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</si>
  <si>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</si>
  <si>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</si>
  <si>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</si>
  <si>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</si>
  <si>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</si>
  <si>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</si>
  <si>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</si>
  <si>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</si>
  <si>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</si>
  <si>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</si>
  <si>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</si>
  <si>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</si>
  <si>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</si>
  <si>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</si>
  <si>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</si>
  <si>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</si>
  <si>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</si>
  <si>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</si>
  <si>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</si>
  <si>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</si>
  <si>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</si>
  <si>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</si>
  <si>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</si>
  <si>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</si>
  <si>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AMD 라이젠7-3세대 3700X (마티스) (정품)</t>
    <phoneticPr fontId="1" type="noConversion"/>
  </si>
  <si>
    <t>SCYTHE MUGEN 5 ARGB PLUS</t>
    <phoneticPr fontId="1" type="noConversion"/>
  </si>
  <si>
    <t>GIGABYTE X570 GAMING X 게이밍에디션 피씨디렉트</t>
    <phoneticPr fontId="1" type="noConversion"/>
  </si>
  <si>
    <t>삼성전자 DDR4 16G PC4-21300 (정품)</t>
    <phoneticPr fontId="1" type="noConversion"/>
  </si>
  <si>
    <t>이엠텍 XENON 지포스 RTX 2080 SUPER TURBO JET V2 OC D6 8GB</t>
    <phoneticPr fontId="1" type="noConversion"/>
  </si>
  <si>
    <t>삼성전자 970 EVO M.2 NVMe (500GB)</t>
    <phoneticPr fontId="1" type="noConversion"/>
  </si>
  <si>
    <t>/</t>
    <phoneticPr fontId="1" type="noConversion"/>
  </si>
  <si>
    <t>BRAVOTEC SWORD S830 RGB 타이탄 글래스 (블랙)</t>
    <phoneticPr fontId="1" type="noConversion"/>
  </si>
  <si>
    <t>마이크로닉스 Classic II 800W 80PLUS 230V EU</t>
    <phoneticPr fontId="1" type="noConversion"/>
  </si>
  <si>
    <t>010-6647-2435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</si>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</sst>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36" sqref="C36:D3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/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78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44023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69</v>
      </c>
      <c r="D6" s="60"/>
      <c r="E6" s="3" t="s">
        <v>6</v>
      </c>
      <c r="F6" s="6">
        <v>395000</v>
      </c>
      <c r="G6" s="3">
        <v>1</v>
      </c>
      <c r="H6" s="6">
        <f>F6*G6</f>
        <v>395000</v>
      </c>
      <c r="I6" s="2"/>
    </row>
    <row r="7" spans="1:9" ht="24" customHeight="1">
      <c r="A7" s="106"/>
      <c r="B7" s="107"/>
      <c r="C7" s="59" t="s">
        <v>70</v>
      </c>
      <c r="D7" s="60"/>
      <c r="E7" s="26" t="s">
        <v>15</v>
      </c>
      <c r="F7" s="6">
        <v>101000</v>
      </c>
      <c r="G7" s="3">
        <v>1</v>
      </c>
      <c r="H7" s="6">
        <f t="shared" ref="H7:H19" si="0">F7*G7</f>
        <v>101000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235000</v>
      </c>
      <c r="G8" s="3">
        <v>1</v>
      </c>
      <c r="H8" s="6">
        <f t="shared" si="0"/>
        <v>235000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71000</v>
      </c>
      <c r="G9" s="3">
        <v>2</v>
      </c>
      <c r="H9" s="6">
        <f t="shared" si="0"/>
        <v>142000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958000</v>
      </c>
      <c r="G10" s="3">
        <v>1</v>
      </c>
      <c r="H10" s="6">
        <f t="shared" si="0"/>
        <v>958000</v>
      </c>
      <c r="I10" s="2"/>
    </row>
    <row r="11" spans="1:9" ht="34.5" customHeight="1">
      <c r="A11" s="106"/>
      <c r="B11" s="107"/>
      <c r="C11" s="61" t="s">
        <v>74</v>
      </c>
      <c r="D11" s="62"/>
      <c r="E11" s="3" t="s">
        <v>10</v>
      </c>
      <c r="F11" s="6">
        <v>118000</v>
      </c>
      <c r="G11" s="3">
        <v>1</v>
      </c>
      <c r="H11" s="6">
        <f t="shared" si="0"/>
        <v>118000</v>
      </c>
      <c r="I11" s="2"/>
    </row>
    <row r="12" spans="1:9" ht="24" customHeight="1">
      <c r="A12" s="106"/>
      <c r="B12" s="107"/>
      <c r="C12" s="59" t="s">
        <v>75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76</v>
      </c>
      <c r="D14" s="49"/>
      <c r="E14" s="3" t="s">
        <v>13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4" customHeight="1">
      <c r="A15" s="106"/>
      <c r="B15" s="107"/>
      <c r="C15" s="48" t="s">
        <v>77</v>
      </c>
      <c r="D15" s="49"/>
      <c r="E15" s="3" t="s">
        <v>14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2163000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2163000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>
        <v>1150000</v>
      </c>
      <c r="D35" s="85"/>
      <c r="E35" s="8" t="s">
        <v>4</v>
      </c>
      <c r="F35" s="112">
        <f>SUM(E21,E33)</f>
        <v>2163000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>
        <f>IF(F37="현금(이체X)",Sheet2!C1,IF(F37="카드",Sheet2!C1,IF(F37="이체 및 현금영수증",Sheet2!C1,IF(F37="카드+현금",ROUND(Sheet2!B5,-4),IF(F37="이체 및 세금계산서",Sheet2!C1)))))</f>
        <v>1140000</v>
      </c>
      <c r="D36" s="83"/>
      <c r="E36" s="8" t="s">
        <v>21</v>
      </c>
      <c r="F36" s="110">
        <f>F35*1.1-F35</f>
        <v>216300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2290000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1013000</v>
      </c>
    </row>
    <row r="5" spans="1:6">
      <c r="A5" t="s">
        <v>45</v>
      </c>
      <c r="B5">
        <f>B4*1.13</f>
        <v>1144690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2020-07-04T07:02:01Z</cp:lastPrinted>
  <dcterms:created xsi:type="dcterms:W3CDTF">2019-03-28T03:58:09Z</dcterms:created>
  <dcterms:modified xsi:type="dcterms:W3CDTF">2020-07-11T02:05:23Z</dcterms:modified>
</cp:coreProperties>
</file>