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4" documentId="8_{7FA6D2E7-EF58-4D39-9EE9-1C743B3ED6BE}" xr6:coauthVersionLast="45" xr6:coauthVersionMax="45" xr10:uidLastSave="{7834CDF9-C8E6-4B10-992C-4F419DA2DA8E}"/>
  <bookViews>
    <workbookView xWindow="-36780" yWindow="336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<sst xmlns="http://schemas.openxmlformats.org/spreadsheetml/2006/main" count="82" uniqueCount="72">
  <si>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</si>
  <si>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</si>
  <si>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</si>
  <si>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</si>
  <si>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</si>
  <si>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</si>
  <si>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</si>
  <si>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</si>
  <si>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</si>
  <si>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</si>
  <si>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</si>
  <si>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</si>
  <si>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</si>
  <si>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</si>
  <si>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</si>
  <si>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</si>
  <si>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</si>
  <si>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</si>
  <si>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</si>
  <si>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</si>
  <si>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</si>
  <si>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</si>
  <si>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</si>
  <si>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</si>
  <si>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</si>
  <si>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</si>
  <si>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</si>
  <si>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</si>
  <si>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</si>
  <si>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</si>
  <si>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</si>
  <si>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</si>
  <si>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</si>
  <si>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</si>
  <si>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</si>
  <si>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</si>
  <si>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</si>
  <si>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</si>
  <si>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</si>
  <si>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</si>
  <si>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</si>
  <si>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</si>
  <si>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</si>
  <si>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</si>
  <si>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</si>
  <si>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</si>
  <si>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</si>
  <si>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</si>
  <si>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</si>
  <si>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</si>
  <si>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</si>
  <si>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</si>
  <si>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</si>
  <si>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</si>
  <si>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</si>
  <si>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 xml:space="preserve">큐닉스 키보드마우스 set </t>
    <phoneticPr fontId="1" type="noConversion"/>
  </si>
  <si>
    <t>/</t>
    <phoneticPr fontId="1" type="noConversion"/>
  </si>
  <si>
    <t>인텔 코어i3-9세대 9100 (커피레이크-R) (정품)</t>
    <phoneticPr fontId="1" type="noConversion"/>
  </si>
  <si>
    <t>삼성전자 DDR4 8G PC4-21300 (정품)</t>
    <phoneticPr fontId="1" type="noConversion"/>
  </si>
  <si>
    <t>마이크론 Crucial BX500 대원CTS (240GB)</t>
    <phoneticPr fontId="1" type="noConversion"/>
  </si>
  <si>
    <t>H310M</t>
    <phoneticPr fontId="1" type="noConversion"/>
  </si>
  <si>
    <t>WD 1TB BLUE</t>
    <phoneticPr fontId="1" type="noConversion"/>
  </si>
  <si>
    <t>ABKO NCORE 언더바</t>
    <phoneticPr fontId="1" type="noConversion"/>
  </si>
  <si>
    <t>잘만 EcoMax 500W 83+</t>
    <phoneticPr fontId="1" type="noConversion"/>
  </si>
  <si>
    <t>래안텍 F2775K 화이트</t>
    <phoneticPr fontId="1" type="noConversion"/>
  </si>
  <si>
    <t>이체 및 세금계산서</t>
  </si>
  <si>
    <t>고객성명(회사명):FLENT</t>
    <phoneticPr fontId="1" type="noConversion"/>
  </si>
  <si>
    <t>전화번호: 010-6273-3263</t>
    <phoneticPr fontId="1" type="noConversion"/>
  </si>
  <si>
    <t>견적일자: 2020년  01 월   9  일</t>
    <phoneticPr fontId="1" type="noConversion"/>
  </si>
  <si>
    <t>UHD 630 내장</t>
    <phoneticPr fontId="1" type="noConversion"/>
  </si>
  <si>
    <t>알pdf</t>
    <phoneticPr fontId="1" type="noConversion"/>
  </si>
  <si>
    <t>납품일자: 2020년  01 월  20일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</si>
</sst>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22" zoomScaleNormal="100" workbookViewId="0">
      <selection activeCell="E27" sqref="E2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67</v>
      </c>
      <c r="B2" s="42"/>
      <c r="C2" s="51"/>
      <c r="D2" s="52"/>
      <c r="E2" s="52"/>
      <c r="F2" s="53"/>
    </row>
    <row r="3" spans="1:7" ht="22.5" customHeight="1">
      <c r="A3" s="12" t="s">
        <v>68</v>
      </c>
      <c r="B3" s="12" t="s">
        <v>71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57</v>
      </c>
      <c r="C6" s="3" t="s">
        <v>6</v>
      </c>
      <c r="D6" s="8">
        <v>157000</v>
      </c>
      <c r="E6" s="3">
        <v>1</v>
      </c>
      <c r="F6" s="8">
        <f>D6*E6</f>
        <v>157000</v>
      </c>
      <c r="G6" s="2"/>
    </row>
    <row r="7" spans="1:7" ht="24" customHeight="1">
      <c r="A7" s="46"/>
      <c r="B7" s="13" t="s">
        <v>60</v>
      </c>
      <c r="C7" s="3" t="s">
        <v>7</v>
      </c>
      <c r="D7" s="8">
        <v>81000</v>
      </c>
      <c r="E7" s="3">
        <v>1</v>
      </c>
      <c r="F7" s="8">
        <f t="shared" ref="F7:F20" si="0">D7*E7</f>
        <v>81000</v>
      </c>
      <c r="G7" s="2"/>
    </row>
    <row r="8" spans="1:7">
      <c r="A8" s="46"/>
      <c r="B8" s="13" t="s">
        <v>58</v>
      </c>
      <c r="C8" s="3" t="s">
        <v>8</v>
      </c>
      <c r="D8" s="8">
        <v>41000</v>
      </c>
      <c r="E8" s="3">
        <v>1</v>
      </c>
      <c r="F8" s="8">
        <f t="shared" si="0"/>
        <v>41000</v>
      </c>
      <c r="G8" s="2"/>
    </row>
    <row r="9" spans="1:7">
      <c r="A9" s="46"/>
      <c r="B9" s="13" t="s">
        <v>69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6"/>
      <c r="B10" s="13" t="s">
        <v>59</v>
      </c>
      <c r="C10" s="3" t="s">
        <v>10</v>
      </c>
      <c r="D10" s="8">
        <v>37000</v>
      </c>
      <c r="E10" s="3">
        <v>1</v>
      </c>
      <c r="F10" s="8">
        <f t="shared" si="0"/>
        <v>37000</v>
      </c>
      <c r="G10" s="2"/>
    </row>
    <row r="11" spans="1:7">
      <c r="A11" s="46"/>
      <c r="B11" s="13" t="s">
        <v>61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6"/>
      <c r="B12" s="13" t="s">
        <v>56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62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6"/>
      <c r="B14" s="11" t="s">
        <v>63</v>
      </c>
      <c r="C14" s="3" t="s">
        <v>14</v>
      </c>
      <c r="D14" s="8">
        <v>30000</v>
      </c>
      <c r="E14" s="3">
        <v>1</v>
      </c>
      <c r="F14" s="8">
        <f t="shared" si="0"/>
        <v>30000</v>
      </c>
      <c r="G14" s="2"/>
    </row>
    <row r="15" spans="1:7" ht="24" customHeight="1">
      <c r="A15" s="46"/>
      <c r="B15" s="11" t="s">
        <v>54</v>
      </c>
      <c r="C15" s="3" t="s">
        <v>15</v>
      </c>
      <c r="D15" s="29"/>
      <c r="E15" s="3"/>
      <c r="F15" s="8">
        <f t="shared" si="0"/>
        <v>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472000</v>
      </c>
      <c r="D21" s="69"/>
      <c r="E21" s="30">
        <v>4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1888000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64</v>
      </c>
      <c r="C25" s="7" t="s">
        <v>21</v>
      </c>
      <c r="D25" s="8">
        <v>160000</v>
      </c>
      <c r="E25" s="3">
        <v>4</v>
      </c>
      <c r="F25" s="8">
        <f>D25*E25</f>
        <v>640000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55</v>
      </c>
      <c r="C26" s="3" t="s">
        <v>28</v>
      </c>
      <c r="D26" s="8">
        <v>0</v>
      </c>
      <c r="E26" s="3">
        <v>4</v>
      </c>
      <c r="F26" s="8">
        <f t="shared" ref="F26:F33" si="1">D26*E26</f>
        <v>0</v>
      </c>
      <c r="G26" s="2"/>
    </row>
    <row r="27" spans="1:7">
      <c r="A27" s="63"/>
      <c r="B27" s="11" t="s">
        <v>70</v>
      </c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640000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49</v>
      </c>
      <c r="B36" s="26"/>
      <c r="C36" s="17" t="s">
        <v>4</v>
      </c>
      <c r="D36" s="67">
        <f>SUM(C22,C34)</f>
        <v>2528000</v>
      </c>
      <c r="E36" s="67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252800</v>
      </c>
      <c r="E37" s="66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3" t="s">
        <v>65</v>
      </c>
      <c r="E38" s="74"/>
      <c r="F38" s="21"/>
      <c r="G38" s="2"/>
    </row>
    <row r="39" spans="1:7" ht="17.25" customHeight="1">
      <c r="A39" s="31" t="s">
        <v>45</v>
      </c>
      <c r="B39" s="34">
        <f>SUM(B36:B37)-B38</f>
        <v>0</v>
      </c>
      <c r="C39" s="17" t="s">
        <v>44</v>
      </c>
      <c r="D39" s="67"/>
      <c r="E39" s="67"/>
      <c r="F39" s="67"/>
      <c r="G39" s="2"/>
    </row>
    <row r="40" spans="1:7" ht="16.5" customHeight="1">
      <c r="A40" s="31"/>
      <c r="B40" s="35"/>
      <c r="C40" s="27" t="s">
        <v>23</v>
      </c>
      <c r="D40" s="68">
        <f>IF(D38="현금(이체X)",D36,IF(D38="카드",D36+D36*10%,IF(D38="이체 및 현금영수증",D36+D36*10%,IF(D38="이체 및 세금계산서",D36+D36*10%,IF(D38="이체 및 세금계산서",D36+D36*10%,)))))-D39</f>
        <v>2780800</v>
      </c>
      <c r="E40" s="68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2528000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2020-01-16T01:19:49Z</cp:lastPrinted>
  <dcterms:created xsi:type="dcterms:W3CDTF">2019-03-28T03:58:09Z</dcterms:created>
  <dcterms:modified xsi:type="dcterms:W3CDTF">2020-01-16T01:19:54Z</dcterms:modified>
</cp:coreProperties>
</file>