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CBC9B8C-0CC7-4A3F-A6FF-03860D2BEC37}" xr6:coauthVersionLast="45" xr6:coauthVersionMax="45" xr10:uidLastSave="{00000000-0000-0000-0000-000000000000}"/>
  <bookViews>
    <workbookView xWindow="5424" yWindow="1620" windowWidth="17280" windowHeight="8964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<sst xmlns="http://schemas.openxmlformats.org/spreadsheetml/2006/main" count="94" uniqueCount="86">
  <si>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</si>
  <si>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</si>
  <si>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</si>
  <si>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</si>
  <si>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</si>
  <si>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</si>
  <si>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</si>
  <si>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</si>
  <si>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</si>
  <si>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</si>
  <si>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</si>
  <si>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</si>
  <si>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</si>
  <si>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</si>
  <si>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</si>
  <si>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</si>
  <si>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</si>
  <si>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</si>
  <si>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</si>
  <si>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</si>
  <si>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</si>
  <si>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</si>
  <si>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</si>
  <si>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</si>
  <si>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</si>
  <si>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</si>
  <si>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</si>
  <si>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</si>
  <si>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</si>
  <si>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</si>
  <si>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</si>
  <si>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</si>
  <si>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</si>
  <si>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</si>
  <si>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</si>
  <si>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</si>
  <si>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</si>
  <si>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</si>
  <si>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</si>
  <si>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</si>
  <si>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</si>
  <si>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</si>
  <si>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</si>
  <si>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</si>
  <si>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</si>
  <si>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</si>
  <si>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</si>
  <si>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</si>
  <si>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</si>
  <si>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</si>
  <si>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</si>
  <si>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</si>
  <si>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</si>
  <si>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</si>
  <si>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</si>
  <si>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</si>
  <si>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</si>
  <si>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</si>
  <si>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</si>
  <si>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</si>
  <si>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</si>
  <si>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</si>
  <si>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</si>
  <si>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</si>
  <si>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모니터</t>
    <phoneticPr fontId="1" type="noConversion"/>
  </si>
  <si>
    <t>스피커</t>
    <phoneticPr fontId="1" type="noConversion"/>
  </si>
  <si>
    <t>확장기</t>
    <phoneticPr fontId="1" type="noConversion"/>
  </si>
  <si>
    <t>무선랜</t>
    <phoneticPr fontId="1" type="noConversion"/>
  </si>
  <si>
    <t>이체 및 현금영수증</t>
  </si>
  <si>
    <t>AMD 애슬론 3000G (레이븐 릿지) (정품)</t>
    <phoneticPr fontId="1" type="noConversion"/>
  </si>
  <si>
    <t>ASRock A320M-HDV R4.0 에즈윈</t>
    <phoneticPr fontId="1" type="noConversion"/>
  </si>
  <si>
    <t>쿨러업그레이드</t>
    <phoneticPr fontId="1" type="noConversion"/>
  </si>
  <si>
    <t>삼성전자 DDR4 8G PC4-21300 (정품)</t>
    <phoneticPr fontId="1" type="noConversion"/>
  </si>
  <si>
    <t>Western Digital WD BLUE 7200/64M (WD10EZEX, 1TB)</t>
    <phoneticPr fontId="1" type="noConversion"/>
  </si>
  <si>
    <t>/</t>
    <phoneticPr fontId="1" type="noConversion"/>
  </si>
  <si>
    <t>마이크로닉스 Classic II 600W +12V Single Rail 85+</t>
    <phoneticPr fontId="1" type="noConversion"/>
  </si>
  <si>
    <t>아토이노베이션 ATO AT2700 75 HDR</t>
    <phoneticPr fontId="1" type="noConversion"/>
  </si>
  <si>
    <t>키보드마우스 SET</t>
    <phoneticPr fontId="1" type="noConversion"/>
  </si>
  <si>
    <t>//</t>
    <phoneticPr fontId="1" type="noConversion"/>
  </si>
  <si>
    <t>마우스패드</t>
    <phoneticPr fontId="1" type="noConversion"/>
  </si>
  <si>
    <t>패드</t>
    <phoneticPr fontId="1" type="noConversion"/>
  </si>
  <si>
    <t>Western Digital WD Blue 3D SSD (250GB)</t>
    <phoneticPr fontId="1" type="noConversion"/>
  </si>
  <si>
    <t>COOLMAX 가성비 NO.3 RGB</t>
    <phoneticPr fontId="1" type="noConversion"/>
  </si>
  <si>
    <t>내장</t>
    <phoneticPr fontId="1" type="noConversion"/>
  </si>
  <si>
    <t>황준필</t>
    <phoneticPr fontId="1" type="noConversion"/>
  </si>
  <si>
    <t>010-2651-6766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</si>
</sst>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8" sqref="C8:D8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61</v>
      </c>
      <c r="B1" s="23" t="s">
        <v>84</v>
      </c>
      <c r="C1" s="33" t="s">
        <v>46</v>
      </c>
      <c r="D1" s="34"/>
      <c r="E1" s="92"/>
      <c r="F1" s="93"/>
      <c r="G1" s="93"/>
      <c r="H1" s="94"/>
    </row>
    <row r="2" spans="1:9" ht="22.5" customHeight="1">
      <c r="A2" s="15" t="s">
        <v>47</v>
      </c>
      <c r="B2" s="22" t="s">
        <v>85</v>
      </c>
      <c r="C2" s="35"/>
      <c r="D2" s="36"/>
      <c r="E2" s="95"/>
      <c r="F2" s="96"/>
      <c r="G2" s="96"/>
      <c r="H2" s="97"/>
    </row>
    <row r="3" spans="1:9" ht="22.5" customHeight="1">
      <c r="A3" s="15" t="s">
        <v>48</v>
      </c>
      <c r="B3" s="17">
        <f ca="1">TODAY()</f>
        <v>44046</v>
      </c>
      <c r="C3" s="16" t="s">
        <v>49</v>
      </c>
      <c r="D3" s="21">
        <f ca="1">TODAY()</f>
        <v>44046</v>
      </c>
      <c r="E3" s="95"/>
      <c r="F3" s="96"/>
      <c r="G3" s="96"/>
      <c r="H3" s="97"/>
    </row>
    <row r="4" spans="1:9" ht="22.5" customHeight="1">
      <c r="A4" s="14" t="s">
        <v>45</v>
      </c>
      <c r="B4" s="39"/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26</v>
      </c>
      <c r="B6" s="105"/>
      <c r="C6" s="59" t="s">
        <v>69</v>
      </c>
      <c r="D6" s="60"/>
      <c r="E6" s="3" t="s">
        <v>6</v>
      </c>
      <c r="F6" s="6">
        <v>68000</v>
      </c>
      <c r="G6" s="3">
        <v>1</v>
      </c>
      <c r="H6" s="6">
        <f>F6*G6</f>
        <v>68000</v>
      </c>
      <c r="I6" s="2"/>
    </row>
    <row r="7" spans="1:9" ht="24" customHeight="1">
      <c r="A7" s="106"/>
      <c r="B7" s="107"/>
      <c r="C7" s="59" t="s">
        <v>71</v>
      </c>
      <c r="D7" s="60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6"/>
      <c r="B8" s="107"/>
      <c r="C8" s="59" t="s">
        <v>70</v>
      </c>
      <c r="D8" s="60"/>
      <c r="E8" s="3" t="s">
        <v>7</v>
      </c>
      <c r="F8" s="6">
        <v>68000</v>
      </c>
      <c r="G8" s="3">
        <v>1</v>
      </c>
      <c r="H8" s="6">
        <f t="shared" si="0"/>
        <v>68000</v>
      </c>
      <c r="I8" s="2"/>
    </row>
    <row r="9" spans="1:9" ht="37.5" customHeight="1">
      <c r="A9" s="106"/>
      <c r="B9" s="107"/>
      <c r="C9" s="59" t="s">
        <v>72</v>
      </c>
      <c r="D9" s="60"/>
      <c r="E9" s="3" t="s">
        <v>8</v>
      </c>
      <c r="F9" s="6">
        <v>33000</v>
      </c>
      <c r="G9" s="3">
        <v>2</v>
      </c>
      <c r="H9" s="6">
        <f t="shared" si="0"/>
        <v>66000</v>
      </c>
      <c r="I9" s="2"/>
    </row>
    <row r="10" spans="1:9" ht="24" customHeight="1">
      <c r="A10" s="106"/>
      <c r="B10" s="107"/>
      <c r="C10" s="59" t="s">
        <v>83</v>
      </c>
      <c r="D10" s="60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6"/>
      <c r="B11" s="107"/>
      <c r="C11" s="61" t="s">
        <v>81</v>
      </c>
      <c r="D11" s="62"/>
      <c r="E11" s="3" t="s">
        <v>10</v>
      </c>
      <c r="F11" s="6">
        <v>47000</v>
      </c>
      <c r="G11" s="3">
        <v>1</v>
      </c>
      <c r="H11" s="6">
        <f t="shared" si="0"/>
        <v>47000</v>
      </c>
      <c r="I11" s="2"/>
    </row>
    <row r="12" spans="1:9" ht="24" customHeight="1">
      <c r="A12" s="106"/>
      <c r="B12" s="107"/>
      <c r="C12" s="59" t="s">
        <v>73</v>
      </c>
      <c r="D12" s="60"/>
      <c r="E12" s="3" t="s">
        <v>11</v>
      </c>
      <c r="F12" s="6">
        <v>56000</v>
      </c>
      <c r="G12" s="3">
        <v>1</v>
      </c>
      <c r="H12" s="6">
        <f t="shared" si="0"/>
        <v>56000</v>
      </c>
      <c r="I12" s="2"/>
    </row>
    <row r="13" spans="1:9" ht="24" customHeight="1">
      <c r="A13" s="106"/>
      <c r="B13" s="107"/>
      <c r="C13" s="48" t="s">
        <v>74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82</v>
      </c>
      <c r="D14" s="49"/>
      <c r="E14" s="3" t="s">
        <v>13</v>
      </c>
      <c r="F14" s="6">
        <v>31000</v>
      </c>
      <c r="G14" s="3">
        <v>1</v>
      </c>
      <c r="H14" s="6">
        <f t="shared" si="0"/>
        <v>31000</v>
      </c>
      <c r="I14" s="2"/>
    </row>
    <row r="15" spans="1:9" ht="24" customHeight="1">
      <c r="A15" s="106"/>
      <c r="B15" s="107"/>
      <c r="C15" s="48" t="s">
        <v>75</v>
      </c>
      <c r="D15" s="49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106"/>
      <c r="B16" s="107"/>
      <c r="C16" s="55"/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58</v>
      </c>
      <c r="D18" s="58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63</v>
      </c>
      <c r="F19" s="7"/>
      <c r="G19" s="4"/>
      <c r="H19" s="7">
        <f t="shared" si="0"/>
        <v>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451000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451000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 t="s">
        <v>76</v>
      </c>
      <c r="D24" s="49"/>
      <c r="E24" s="5" t="s">
        <v>64</v>
      </c>
      <c r="F24" s="6">
        <v>139000</v>
      </c>
      <c r="G24" s="3">
        <v>2</v>
      </c>
      <c r="H24" s="6">
        <f>F24*G24</f>
        <v>278000</v>
      </c>
      <c r="I24" s="2"/>
    </row>
    <row r="25" spans="1:9" ht="25.2" customHeight="1">
      <c r="A25" s="72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3"/>
      <c r="C25" s="50" t="s">
        <v>77</v>
      </c>
      <c r="D25" s="49"/>
      <c r="E25" s="3" t="s">
        <v>62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4"/>
      <c r="B26" s="75"/>
      <c r="C26" s="50" t="s">
        <v>78</v>
      </c>
      <c r="D26" s="49"/>
      <c r="E26" s="5" t="s">
        <v>25</v>
      </c>
      <c r="F26" s="6"/>
      <c r="G26" s="3"/>
      <c r="H26" s="6">
        <f t="shared" si="1"/>
        <v>0</v>
      </c>
      <c r="I26" s="2"/>
    </row>
    <row r="27" spans="1:9">
      <c r="A27" s="74"/>
      <c r="B27" s="75"/>
      <c r="C27" s="51" t="s">
        <v>79</v>
      </c>
      <c r="D27" s="52"/>
      <c r="E27" s="5" t="s">
        <v>80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4"/>
      <c r="B28" s="75"/>
      <c r="C28" s="51"/>
      <c r="D28" s="52"/>
      <c r="E28" s="5" t="s">
        <v>65</v>
      </c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 t="s">
        <v>66</v>
      </c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 t="s">
        <v>67</v>
      </c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34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278000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37</v>
      </c>
      <c r="B35" s="71"/>
      <c r="C35" s="84"/>
      <c r="D35" s="85"/>
      <c r="E35" s="8" t="s">
        <v>4</v>
      </c>
      <c r="F35" s="112">
        <f>SUM(E21,E33)</f>
        <v>729000</v>
      </c>
      <c r="G35" s="112"/>
      <c r="H35" s="9" t="s">
        <v>20</v>
      </c>
      <c r="I35" s="2"/>
    </row>
    <row r="36" spans="1:9" ht="16.5" customHeight="1">
      <c r="A36" s="70" t="s">
        <v>36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72900.000000000116</v>
      </c>
      <c r="G36" s="111"/>
      <c r="H36" s="10"/>
      <c r="I36" s="2"/>
    </row>
    <row r="37" spans="1:9" ht="17.25" customHeight="1">
      <c r="A37" s="70" t="s">
        <v>32</v>
      </c>
      <c r="B37" s="71"/>
      <c r="C37" s="86"/>
      <c r="D37" s="87"/>
      <c r="E37" s="8" t="s">
        <v>31</v>
      </c>
      <c r="F37" s="68" t="s">
        <v>68</v>
      </c>
      <c r="G37" s="69"/>
      <c r="H37" s="32"/>
      <c r="I37" s="2"/>
    </row>
    <row r="38" spans="1:9" ht="19.5" customHeight="1">
      <c r="A38" s="78" t="s">
        <v>33</v>
      </c>
      <c r="B38" s="79"/>
      <c r="C38" s="88">
        <f>SUM(C35:C36)-C37</f>
        <v>0</v>
      </c>
      <c r="D38" s="89"/>
      <c r="E38" s="25" t="s">
        <v>63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801900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38</v>
      </c>
      <c r="D1" s="12" t="s">
        <v>40</v>
      </c>
      <c r="E1" s="27" t="s">
        <v>60</v>
      </c>
      <c r="F1" s="27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3" t="s">
        <v>41</v>
      </c>
    </row>
    <row r="4" spans="1:6">
      <c r="A4" t="s">
        <v>30</v>
      </c>
      <c r="B4" s="11">
        <f>Sheet1!F35-(Sheet1!C35)</f>
        <v>729000</v>
      </c>
    </row>
    <row r="5" spans="1:6">
      <c r="A5" t="s">
        <v>44</v>
      </c>
      <c r="B5">
        <f>B4*1.13</f>
        <v>823769.99999999988</v>
      </c>
    </row>
    <row r="6" spans="1:6">
      <c r="A6" t="s">
        <v>42</v>
      </c>
    </row>
    <row r="7" spans="1:6">
      <c r="A7" t="s">
        <v>19</v>
      </c>
      <c r="B7" s="11">
        <v>60000</v>
      </c>
    </row>
    <row r="8" spans="1:6">
      <c r="A8" t="s">
        <v>53</v>
      </c>
      <c r="B8" s="11">
        <v>70000</v>
      </c>
    </row>
    <row r="9" spans="1:6">
      <c r="A9" t="s">
        <v>51</v>
      </c>
      <c r="B9" s="11">
        <v>80000</v>
      </c>
    </row>
    <row r="10" spans="1:6">
      <c r="A10" t="s">
        <v>52</v>
      </c>
      <c r="B10" s="11">
        <v>100000</v>
      </c>
    </row>
    <row r="11" spans="1:6">
      <c r="A11" t="s">
        <v>55</v>
      </c>
      <c r="B11" s="11">
        <v>151200</v>
      </c>
    </row>
    <row r="12" spans="1:6">
      <c r="A12" t="s">
        <v>54</v>
      </c>
      <c r="B12" s="11">
        <v>188000</v>
      </c>
    </row>
    <row r="13" spans="1:6">
      <c r="A13" t="s">
        <v>56</v>
      </c>
      <c r="B13" s="11">
        <v>194290</v>
      </c>
    </row>
    <row r="14" spans="1:6">
      <c r="A14" t="s">
        <v>57</v>
      </c>
      <c r="B14" s="11">
        <v>359000</v>
      </c>
    </row>
    <row r="15" spans="1:6">
      <c r="A15" t="s">
        <v>59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2020-08-03T03:45:19Z</cp:lastPrinted>
  <dcterms:created xsi:type="dcterms:W3CDTF">2019-03-28T03:58:09Z</dcterms:created>
  <dcterms:modified xsi:type="dcterms:W3CDTF">2020-08-03T07:51:09Z</dcterms:modified>
</cp:coreProperties>
</file>