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CBC9B8C-0CC7-4A3F-A6FF-03860D2BEC37}" xr6:coauthVersionLast="45" xr6:coauthVersionMax="45" xr10:uidLastSave="{00000000-0000-0000-0000-000000000000}"/>
  <bookViews>
    <workbookView xWindow="5424" yWindow="1620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<sst xmlns="http://schemas.openxmlformats.org/spreadsheetml/2006/main" count="94" uniqueCount="86">
  <si>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</si>
  <si>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</si>
  <si>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</si>
  <si>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</si>
  <si>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</si>
  <si>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</si>
  <si>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</si>
  <si>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</si>
  <si>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</si>
  <si>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</si>
  <si>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</si>
  <si>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</si>
  <si>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</si>
  <si>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</si>
  <si>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</si>
  <si>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</si>
  <si>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</si>
  <si>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</si>
  <si>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</si>
  <si>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</si>
  <si>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</si>
  <si>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</si>
  <si>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</si>
  <si>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</si>
  <si>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</si>
  <si>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</si>
  <si>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</si>
  <si>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</si>
  <si>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</si>
  <si>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</si>
  <si>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</si>
  <si>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</si>
  <si>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</si>
  <si>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</si>
  <si>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</si>
  <si>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</si>
  <si>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</si>
  <si>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</si>
  <si>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</si>
  <si>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</si>
  <si>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</si>
  <si>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</si>
  <si>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</si>
  <si>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</si>
  <si>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</si>
  <si>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</si>
  <si>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</si>
  <si>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</si>
  <si>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</si>
  <si>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</si>
  <si>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</si>
  <si>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</si>
  <si>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</si>
  <si>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</si>
  <si>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</si>
  <si>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</si>
  <si>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</si>
  <si>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</si>
  <si>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</si>
  <si>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</si>
  <si>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</si>
  <si>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</si>
  <si>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</si>
  <si>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</si>
  <si>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</si>
  <si>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</si>
  <si>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</si>
  <si>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</si>
  <si>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</si>
  <si>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AMD 애슬론 3000G (레이븐 릿지) (정품)</t>
    <phoneticPr fontId="1" type="noConversion"/>
  </si>
  <si>
    <t>ASRock A320M-HDV R4.0 에즈윈</t>
    <phoneticPr fontId="1" type="noConversion"/>
  </si>
  <si>
    <t>쿨러업그레이드</t>
    <phoneticPr fontId="1" type="noConversion"/>
  </si>
  <si>
    <t>삼성전자 DDR4 8G PC4-21300 (정품)</t>
    <phoneticPr fontId="1" type="noConversion"/>
  </si>
  <si>
    <t>Western Digital WD BLUE 7200/64M (WD10EZEX, 1TB)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</si>
  <si>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</si>
  <si>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</si>
  <si>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아토이노베이션 ATO AT2700 75 HDR</t>
    <phoneticPr fontId="1" type="noConversion"/>
  </si>
  <si>
    <t>키보드마우스 SET</t>
    <phoneticPr fontId="1" type="noConversion"/>
  </si>
  <si>
    <t>//</t>
    <phoneticPr fontId="1" type="noConversion"/>
  </si>
  <si>
    <t>마우스패드</t>
    <phoneticPr fontId="1" type="noConversion"/>
  </si>
  <si>
    <t>패드</t>
    <phoneticPr fontId="1" type="noConversion"/>
  </si>
  <si>
    <t>Western Digital WD Blue 3D SSD (250GB)</t>
    <phoneticPr fontId="1" type="noConversion"/>
  </si>
  <si>
    <t>COOLMAX 가성비 NO.3 RGB</t>
    <phoneticPr fontId="1" type="noConversion"/>
  </si>
  <si>
    <t>내장</t>
    <phoneticPr fontId="1" type="noConversion"/>
  </si>
  <si>
    <t>황준필</t>
    <phoneticPr fontId="1" type="noConversion"/>
  </si>
  <si>
    <t>010-2651-6766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</si>
</sst>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61</v>
      </c>
      <c r="B1" s="23" t="s">
        <v>84</v>
      </c>
      <c r="C1" s="33" t="s">
        <v>46</v>
      </c>
      <c r="D1" s="34"/>
      <c r="E1" s="92"/>
      <c r="F1" s="93"/>
      <c r="G1" s="93"/>
      <c r="H1" s="94"/>
    </row>
    <row r="2" spans="1:9" ht="22.5" customHeight="1">
      <c r="A2" s="15" t="s">
        <v>47</v>
      </c>
      <c r="B2" s="22" t="s">
        <v>85</v>
      </c>
      <c r="C2" s="35"/>
      <c r="D2" s="36"/>
      <c r="E2" s="95"/>
      <c r="F2" s="96"/>
      <c r="G2" s="96"/>
      <c r="H2" s="97"/>
    </row>
    <row r="3" spans="1:9" ht="22.5" customHeight="1">
      <c r="A3" s="15" t="s">
        <v>48</v>
      </c>
      <c r="B3" s="17">
        <f ca="1">TODAY()</f>
        <v>44046</v>
      </c>
      <c r="C3" s="16" t="s">
        <v>49</v>
      </c>
      <c r="D3" s="21">
        <f ca="1">TODAY()</f>
        <v>44046</v>
      </c>
      <c r="E3" s="95"/>
      <c r="F3" s="96"/>
      <c r="G3" s="96"/>
      <c r="H3" s="97"/>
    </row>
    <row r="4" spans="1:9" ht="22.5" customHeight="1">
      <c r="A4" s="14" t="s">
        <v>45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26</v>
      </c>
      <c r="B6" s="105"/>
      <c r="C6" s="59" t="s">
        <v>69</v>
      </c>
      <c r="D6" s="60"/>
      <c r="E6" s="3" t="s">
        <v>6</v>
      </c>
      <c r="F6" s="6">
        <v>68000</v>
      </c>
      <c r="G6" s="3">
        <v>1</v>
      </c>
      <c r="H6" s="6">
        <f>F6*G6</f>
        <v>68000</v>
      </c>
      <c r="I6" s="2"/>
    </row>
    <row r="7" spans="1:9" ht="24" customHeight="1">
      <c r="A7" s="106"/>
      <c r="B7" s="107"/>
      <c r="C7" s="59" t="s">
        <v>71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70</v>
      </c>
      <c r="D8" s="60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106"/>
      <c r="B10" s="107"/>
      <c r="C10" s="59" t="s">
        <v>83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81</v>
      </c>
      <c r="D11" s="62"/>
      <c r="E11" s="3" t="s">
        <v>10</v>
      </c>
      <c r="F11" s="6">
        <v>47000</v>
      </c>
      <c r="G11" s="3">
        <v>1</v>
      </c>
      <c r="H11" s="6">
        <f t="shared" si="0"/>
        <v>47000</v>
      </c>
      <c r="I11" s="2"/>
    </row>
    <row r="12" spans="1:9" ht="24" customHeight="1">
      <c r="A12" s="106"/>
      <c r="B12" s="107"/>
      <c r="C12" s="59" t="s">
        <v>73</v>
      </c>
      <c r="D12" s="60"/>
      <c r="E12" s="3" t="s">
        <v>11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6"/>
      <c r="B13" s="107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82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6"/>
      <c r="B15" s="107"/>
      <c r="C15" s="48" t="s">
        <v>75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63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451000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451000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76</v>
      </c>
      <c r="D24" s="49"/>
      <c r="E24" s="5" t="s">
        <v>64</v>
      </c>
      <c r="F24" s="6">
        <v>139000</v>
      </c>
      <c r="G24" s="3">
        <v>2</v>
      </c>
      <c r="H24" s="6">
        <f>F24*G24</f>
        <v>278000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 t="s">
        <v>77</v>
      </c>
      <c r="D25" s="49"/>
      <c r="E25" s="3" t="s">
        <v>62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4"/>
      <c r="B26" s="75"/>
      <c r="C26" s="50" t="s">
        <v>78</v>
      </c>
      <c r="D26" s="49"/>
      <c r="E26" s="5" t="s">
        <v>25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 t="s">
        <v>79</v>
      </c>
      <c r="D27" s="52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34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278000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37</v>
      </c>
      <c r="B35" s="71"/>
      <c r="C35" s="84"/>
      <c r="D35" s="85"/>
      <c r="E35" s="8" t="s">
        <v>4</v>
      </c>
      <c r="F35" s="112">
        <f>SUM(E21,E33)</f>
        <v>729000</v>
      </c>
      <c r="G35" s="112"/>
      <c r="H35" s="9" t="s">
        <v>20</v>
      </c>
      <c r="I35" s="2"/>
    </row>
    <row r="36" spans="1:9" ht="16.5" customHeight="1">
      <c r="A36" s="70" t="s">
        <v>36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72900.000000000116</v>
      </c>
      <c r="G36" s="111"/>
      <c r="H36" s="10"/>
      <c r="I36" s="2"/>
    </row>
    <row r="37" spans="1:9" ht="17.25" customHeight="1">
      <c r="A37" s="70" t="s">
        <v>32</v>
      </c>
      <c r="B37" s="71"/>
      <c r="C37" s="86"/>
      <c r="D37" s="87"/>
      <c r="E37" s="8" t="s">
        <v>31</v>
      </c>
      <c r="F37" s="68" t="s">
        <v>68</v>
      </c>
      <c r="G37" s="69"/>
      <c r="H37" s="32"/>
      <c r="I37" s="2"/>
    </row>
    <row r="38" spans="1:9" ht="19.5" customHeight="1">
      <c r="A38" s="78" t="s">
        <v>33</v>
      </c>
      <c r="B38" s="79"/>
      <c r="C38" s="88">
        <f>SUM(C35:C36)-C37</f>
        <v>0</v>
      </c>
      <c r="D38" s="89"/>
      <c r="E38" s="25" t="s">
        <v>63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801900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38</v>
      </c>
      <c r="D1" s="12" t="s">
        <v>40</v>
      </c>
      <c r="E1" s="27" t="s">
        <v>60</v>
      </c>
      <c r="F1" s="27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3" t="s">
        <v>41</v>
      </c>
    </row>
    <row r="4" spans="1:6">
      <c r="A4" t="s">
        <v>30</v>
      </c>
      <c r="B4" s="11">
        <f>Sheet1!F35-(Sheet1!C35)</f>
        <v>729000</v>
      </c>
    </row>
    <row r="5" spans="1:6">
      <c r="A5" t="s">
        <v>44</v>
      </c>
      <c r="B5">
        <f>B4*1.13</f>
        <v>823769.99999999988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2020-08-03T03:45:19Z</cp:lastPrinted>
  <dcterms:created xsi:type="dcterms:W3CDTF">2019-03-28T03:58:09Z</dcterms:created>
  <dcterms:modified xsi:type="dcterms:W3CDTF">2020-08-03T07:51:09Z</dcterms:modified>
</cp:coreProperties>
</file>