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E2EFD65-28C6-4A53-B131-4888386CEACF}" xr6:coauthVersionLast="45" xr6:coauthVersionMax="45" xr10:uidLastSave="{00000000-0000-0000-0000-000000000000}"/>
  <bookViews>
    <workbookView xWindow="768" yWindow="768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H32" i="1"/>
  <c r="B3" i="1" l="1"/>
  <c r="H18" i="1" l="1"/>
  <c r="H19" i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<sst xmlns="http://schemas.openxmlformats.org/spreadsheetml/2006/main" count="99" uniqueCount="91">
  <si>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</si>
  <si>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</si>
  <si>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</si>
  <si>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</si>
  <si>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</si>
  <si>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</si>
  <si>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</si>
  <si>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</si>
  <si>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</si>
  <si>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</si>
  <si>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</si>
  <si>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</si>
  <si>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</si>
  <si>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</si>
  <si>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</si>
  <si>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</si>
  <si>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</si>
  <si>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</si>
  <si>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</si>
  <si>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</si>
  <si>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</si>
  <si>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</si>
  <si>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</si>
  <si>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</si>
  <si>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</si>
  <si>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</si>
  <si>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</si>
  <si>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</si>
  <si>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</si>
  <si>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</si>
  <si>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</si>
  <si>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</si>
  <si>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</si>
  <si>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</si>
  <si>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</si>
  <si>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</si>
  <si>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</si>
  <si>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</si>
  <si>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</si>
  <si>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</si>
  <si>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</si>
  <si>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</si>
  <si>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</si>
  <si>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</si>
  <si>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</si>
  <si>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</si>
  <si>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</si>
  <si>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</si>
  <si>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</si>
  <si>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</si>
  <si>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</si>
  <si>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</si>
  <si>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</si>
  <si>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</si>
  <si>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</si>
  <si>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</si>
  <si>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</si>
  <si>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</si>
  <si>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</si>
  <si>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</si>
  <si>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</si>
  <si>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</si>
  <si>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</si>
  <si>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</si>
  <si>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</si>
  <si>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</si>
  <si>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</si>
  <si>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</si>
  <si>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</si>
  <si>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</si>
  <si>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</si>
  <si>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AMD 라이젠5-3세대 3600 (마티스) (정품)</t>
    <phoneticPr fontId="1" type="noConversion"/>
  </si>
  <si>
    <t>MSI MAG B450M 박격포 맥스</t>
    <phoneticPr fontId="1" type="noConversion"/>
  </si>
  <si>
    <t>삼성전자 DDR4-3200 (8GB)</t>
    <phoneticPr fontId="1" type="noConversion"/>
  </si>
  <si>
    <t>이엠텍 지포스 GTX 1660 SUPER STORM X Dual D6 6GB</t>
    <phoneticPr fontId="1" type="noConversion"/>
  </si>
  <si>
    <t>마이크론 Crucial MX500 대원CTS (250GB)</t>
    <phoneticPr fontId="1" type="noConversion"/>
  </si>
  <si>
    <t>Seagate BarraCuda 7200/256M (ST2000DM008, 2TB)</t>
    <phoneticPr fontId="1" type="noConversion"/>
  </si>
  <si>
    <t>COOLMAX 가성비 NO.3 RGB</t>
    <phoneticPr fontId="1" type="noConversion"/>
  </si>
  <si>
    <t>시소닉 A12 STANDARD 230V EU SSR-600RA LLC</t>
    <phoneticPr fontId="1" type="noConversion"/>
  </si>
  <si>
    <t>AMD 정품쿨러</t>
    <phoneticPr fontId="1" type="noConversion"/>
  </si>
  <si>
    <t>래안텍 ArkCell RAC27FG165 게이밍</t>
    <phoneticPr fontId="1" type="noConversion"/>
  </si>
  <si>
    <t>COX CK710 광축 (클릭)</t>
    <phoneticPr fontId="1" type="noConversion"/>
  </si>
  <si>
    <t>APEX 게이밍마우스</t>
    <phoneticPr fontId="1" type="noConversion"/>
  </si>
  <si>
    <t>앱코 사운드바 분리형</t>
    <phoneticPr fontId="1" type="noConversion"/>
  </si>
  <si>
    <t>COX CH60 REAL 7.1 옐로우</t>
    <phoneticPr fontId="1" type="noConversion"/>
  </si>
  <si>
    <t>장패드</t>
    <phoneticPr fontId="1" type="noConversion"/>
  </si>
  <si>
    <t>게이밍장패드 5mm</t>
    <phoneticPr fontId="1" type="noConversion"/>
  </si>
  <si>
    <t>카드</t>
  </si>
  <si>
    <t>홍성경</t>
    <phoneticPr fontId="1" type="noConversion"/>
  </si>
  <si>
    <t>010-9786-2757</t>
    <phoneticPr fontId="1" type="noConversion"/>
  </si>
  <si>
    <t>1시~2시경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</si>
</sst>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30" sqref="C30:D30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88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 t="s">
        <v>89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44119</v>
      </c>
      <c r="C3" s="16" t="s">
        <v>48</v>
      </c>
      <c r="D3" s="21">
        <f ca="1">TODAY()+1</f>
        <v>44120</v>
      </c>
      <c r="E3" s="47"/>
      <c r="F3" s="48"/>
      <c r="G3" s="48"/>
      <c r="H3" s="49"/>
    </row>
    <row r="4" spans="1:9" ht="22.5" customHeight="1">
      <c r="A4" s="14" t="s">
        <v>44</v>
      </c>
      <c r="B4" s="104" t="s">
        <v>90</v>
      </c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71</v>
      </c>
      <c r="D6" s="65"/>
      <c r="E6" s="3" t="s">
        <v>6</v>
      </c>
      <c r="F6" s="6">
        <v>246000</v>
      </c>
      <c r="G6" s="3">
        <v>1</v>
      </c>
      <c r="H6" s="6">
        <f>F6*G6</f>
        <v>246000</v>
      </c>
      <c r="I6" s="2"/>
    </row>
    <row r="7" spans="1:9" ht="24" customHeight="1">
      <c r="A7" s="58"/>
      <c r="B7" s="59"/>
      <c r="C7" s="64" t="s">
        <v>79</v>
      </c>
      <c r="D7" s="65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72</v>
      </c>
      <c r="D8" s="65"/>
      <c r="E8" s="3" t="s">
        <v>7</v>
      </c>
      <c r="F8" s="6">
        <v>112000</v>
      </c>
      <c r="G8" s="3">
        <v>1</v>
      </c>
      <c r="H8" s="6">
        <f t="shared" si="0"/>
        <v>112000</v>
      </c>
      <c r="I8" s="2"/>
    </row>
    <row r="9" spans="1:9" ht="37.5" customHeight="1">
      <c r="A9" s="58"/>
      <c r="B9" s="59"/>
      <c r="C9" s="64" t="s">
        <v>73</v>
      </c>
      <c r="D9" s="65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58"/>
      <c r="B10" s="59"/>
      <c r="C10" s="64" t="s">
        <v>74</v>
      </c>
      <c r="D10" s="65"/>
      <c r="E10" s="3" t="s">
        <v>9</v>
      </c>
      <c r="F10" s="6">
        <v>313000</v>
      </c>
      <c r="G10" s="3">
        <v>1</v>
      </c>
      <c r="H10" s="6">
        <f t="shared" si="0"/>
        <v>313000</v>
      </c>
      <c r="I10" s="2"/>
    </row>
    <row r="11" spans="1:9" ht="34.5" customHeight="1">
      <c r="A11" s="58"/>
      <c r="B11" s="59"/>
      <c r="C11" s="98" t="s">
        <v>75</v>
      </c>
      <c r="D11" s="99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58"/>
      <c r="B12" s="59"/>
      <c r="C12" s="64" t="s">
        <v>76</v>
      </c>
      <c r="D12" s="65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77</v>
      </c>
      <c r="D14" s="93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58"/>
      <c r="B15" s="59"/>
      <c r="C15" s="92" t="s">
        <v>78</v>
      </c>
      <c r="D15" s="93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1021000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1021000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80</v>
      </c>
      <c r="D24" s="93"/>
      <c r="E24" s="5" t="s">
        <v>64</v>
      </c>
      <c r="F24" s="6">
        <v>215000</v>
      </c>
      <c r="G24" s="3">
        <v>1</v>
      </c>
      <c r="H24" s="6">
        <f>F24*G24</f>
        <v>215000</v>
      </c>
      <c r="I24" s="2"/>
    </row>
    <row r="25" spans="1:9" ht="25.2" customHeight="1">
      <c r="A25" s="82" t="str">
        <f>IF(F37="현금(이체X)",Sheet2!D2,IF(F37="카드",Sheet2!D2,IF(F37="이체 및 현금영수증",Sheet2!E1,IF(F37="카드+현금",Sheet2!D2,IF(F37="이체 및 세금계산서",Sheet2!D1)))))</f>
        <v>참고사항</v>
      </c>
      <c r="B25" s="83"/>
      <c r="C25" s="113" t="s">
        <v>81</v>
      </c>
      <c r="D25" s="93"/>
      <c r="E25" s="33" t="s">
        <v>65</v>
      </c>
      <c r="F25" s="6">
        <v>48000</v>
      </c>
      <c r="G25" s="3">
        <v>1</v>
      </c>
      <c r="H25" s="6">
        <f t="shared" ref="H25:H32" si="1">F25*G25</f>
        <v>48000</v>
      </c>
      <c r="I25" s="2"/>
    </row>
    <row r="26" spans="1:9">
      <c r="A26" s="84"/>
      <c r="B26" s="85"/>
      <c r="C26" s="113" t="s">
        <v>82</v>
      </c>
      <c r="D26" s="93"/>
      <c r="E26" s="5" t="s">
        <v>66</v>
      </c>
      <c r="F26" s="6">
        <v>15000</v>
      </c>
      <c r="G26" s="3">
        <v>1</v>
      </c>
      <c r="H26" s="6">
        <f t="shared" si="1"/>
        <v>15000</v>
      </c>
      <c r="I26" s="2"/>
    </row>
    <row r="27" spans="1:9">
      <c r="A27" s="84"/>
      <c r="B27" s="85"/>
      <c r="C27" s="114" t="s">
        <v>83</v>
      </c>
      <c r="D27" s="115"/>
      <c r="E27" s="5" t="s">
        <v>67</v>
      </c>
      <c r="F27" s="6">
        <v>15000</v>
      </c>
      <c r="G27" s="3">
        <v>1</v>
      </c>
      <c r="H27" s="6">
        <f t="shared" si="1"/>
        <v>15000</v>
      </c>
      <c r="I27" s="2"/>
    </row>
    <row r="28" spans="1:9">
      <c r="A28" s="84"/>
      <c r="B28" s="85"/>
      <c r="C28" s="114" t="s">
        <v>84</v>
      </c>
      <c r="D28" s="115"/>
      <c r="E28" s="5" t="s">
        <v>68</v>
      </c>
      <c r="F28" s="6">
        <v>55000</v>
      </c>
      <c r="G28" s="3">
        <v>1</v>
      </c>
      <c r="H28" s="6">
        <f t="shared" si="1"/>
        <v>55000</v>
      </c>
      <c r="I28" s="2"/>
    </row>
    <row r="29" spans="1:9">
      <c r="A29" s="84"/>
      <c r="B29" s="85"/>
      <c r="C29" s="114"/>
      <c r="D29" s="115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70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 t="s">
        <v>86</v>
      </c>
      <c r="D32" s="115"/>
      <c r="E32" s="5" t="s">
        <v>85</v>
      </c>
      <c r="F32" s="6">
        <v>0</v>
      </c>
      <c r="G32" s="3">
        <v>1</v>
      </c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348000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1369000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136900.00000000023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87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1550000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1369000</v>
      </c>
    </row>
    <row r="5" spans="1:6">
      <c r="A5" t="s">
        <v>43</v>
      </c>
      <c r="B5">
        <f>B4*1.13</f>
        <v>1546969.9999999998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2020-10-15T07:30:13Z</cp:lastPrinted>
  <dcterms:created xsi:type="dcterms:W3CDTF">2019-03-28T03:58:09Z</dcterms:created>
  <dcterms:modified xsi:type="dcterms:W3CDTF">2020-10-15T07:30:28Z</dcterms:modified>
</cp:coreProperties>
</file>