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2D2DA23C-C099-4388-8D1C-829D22F0F925}" xr6:coauthVersionLast="46" xr6:coauthVersionMax="46" xr10:uidLastSave="{00000000-0000-0000-0000-000000000000}"/>
  <bookViews>
    <workbookView xWindow="4935" yWindow="510" windowWidth="13275" windowHeight="1509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<sst xmlns="http://schemas.openxmlformats.org/spreadsheetml/2006/main" count="84" uniqueCount="71">
  <si>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</si>
  <si>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</si>
  <si>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</si>
  <si>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</si>
  <si>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</si>
  <si>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</si>
  <si>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</si>
  <si>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</si>
  <si>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</si>
  <si>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</si>
  <si>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</si>
  <si>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</si>
  <si>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</si>
  <si>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</si>
  <si>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</si>
  <si>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</si>
  <si>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</si>
  <si>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</si>
  <si>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</si>
  <si>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</si>
  <si>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</si>
  <si>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</si>
  <si>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</si>
  <si>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</si>
  <si>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</si>
  <si>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</si>
  <si>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</si>
  <si>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</si>
  <si>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</si>
  <si>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</si>
  <si>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</si>
  <si>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</si>
  <si>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</si>
  <si>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</si>
  <si>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</si>
  <si>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</si>
  <si>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</si>
  <si>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</si>
  <si>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</si>
  <si>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</si>
  <si>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</si>
  <si>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</si>
  <si>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</si>
  <si>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</si>
  <si>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</si>
  <si>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</si>
  <si>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</si>
  <si>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</si>
  <si>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</si>
  <si>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</si>
  <si>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</si>
  <si>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</si>
  <si>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</si>
  <si>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</si>
  <si>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</si>
  <si>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</si>
  <si>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</si>
  <si>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</si>
  <si>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</si>
  <si>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</si>
  <si>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</si>
  <si>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</si>
  <si>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마우스</t>
    <phoneticPr fontId="1" type="noConversion"/>
  </si>
  <si>
    <t>장패드</t>
    <phoneticPr fontId="1" type="noConversion"/>
  </si>
  <si>
    <t>키보드</t>
    <phoneticPr fontId="1" type="noConversion"/>
  </si>
  <si>
    <t>함석건님(업그레이드)</t>
    <phoneticPr fontId="1" type="noConversion"/>
  </si>
  <si>
    <t>기존</t>
    <phoneticPr fontId="1" type="noConversion"/>
  </si>
  <si>
    <t>FROZENTOWER T5 타워쿨러</t>
    <phoneticPr fontId="1" type="noConversion"/>
  </si>
  <si>
    <t xml:space="preserve">마이크로닉스 클래식 풀체인지 정격700W </t>
    <phoneticPr fontId="1" type="noConversion"/>
  </si>
  <si>
    <t>파워</t>
    <phoneticPr fontId="1" type="noConversion"/>
  </si>
  <si>
    <t>테스트 및 재조립(공임포함)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</si>
</sst>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4" zoomScaleNormal="100" zoomScaleSheetLayoutView="100" zoomScalePageLayoutView="40" workbookViewId="0">
      <selection activeCell="G15" sqref="G1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54</v>
      </c>
      <c r="B1" s="23" t="s">
        <v>65</v>
      </c>
      <c r="C1" s="109" t="s">
        <v>57</v>
      </c>
      <c r="D1" s="110"/>
      <c r="E1" s="44"/>
      <c r="F1" s="45"/>
      <c r="G1" s="45"/>
      <c r="H1" s="46"/>
    </row>
    <row r="2" spans="1:9" ht="22.5" customHeight="1">
      <c r="A2" s="15" t="s">
        <v>40</v>
      </c>
      <c r="B2" s="22">
        <v>1099440504</v>
      </c>
      <c r="C2" s="111"/>
      <c r="D2" s="112"/>
      <c r="E2" s="47"/>
      <c r="F2" s="48"/>
      <c r="G2" s="48"/>
      <c r="H2" s="49"/>
    </row>
    <row r="3" spans="1:9" ht="22.5" customHeight="1">
      <c r="A3" s="15" t="s">
        <v>41</v>
      </c>
      <c r="B3" s="17">
        <f ca="1">TODAY()</f>
        <v>44487</v>
      </c>
      <c r="C3" s="16" t="s">
        <v>42</v>
      </c>
      <c r="D3" s="21"/>
      <c r="E3" s="47"/>
      <c r="F3" s="48"/>
      <c r="G3" s="48"/>
      <c r="H3" s="49"/>
    </row>
    <row r="4" spans="1:9" ht="22.5" customHeight="1">
      <c r="A4" s="14" t="s">
        <v>39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58</v>
      </c>
      <c r="B6" s="100"/>
      <c r="C6" s="58" t="s">
        <v>66</v>
      </c>
      <c r="D6" s="59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101"/>
      <c r="B7" s="102"/>
      <c r="C7" s="58" t="s">
        <v>67</v>
      </c>
      <c r="D7" s="59"/>
      <c r="E7" s="26" t="s">
        <v>11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5.5" customHeight="1">
      <c r="A8" s="101"/>
      <c r="B8" s="102"/>
      <c r="C8" s="60" t="s">
        <v>66</v>
      </c>
      <c r="D8" s="61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101"/>
      <c r="B9" s="102"/>
      <c r="C9" s="58" t="s">
        <v>66</v>
      </c>
      <c r="D9" s="59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101"/>
      <c r="B10" s="102"/>
      <c r="C10" s="58" t="s">
        <v>66</v>
      </c>
      <c r="D10" s="59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101"/>
      <c r="B11" s="102"/>
      <c r="C11" s="122" t="s">
        <v>66</v>
      </c>
      <c r="D11" s="123"/>
      <c r="E11" s="3" t="s">
        <v>10</v>
      </c>
      <c r="F11" s="6"/>
      <c r="G11" s="3"/>
      <c r="H11" s="6">
        <f t="shared" si="0"/>
        <v>0</v>
      </c>
      <c r="I11" s="2"/>
    </row>
    <row r="12" spans="1:9" ht="24" customHeight="1">
      <c r="A12" s="101"/>
      <c r="B12" s="102"/>
      <c r="C12" s="58" t="s">
        <v>68</v>
      </c>
      <c r="D12" s="59"/>
      <c r="E12" s="3" t="s">
        <v>69</v>
      </c>
      <c r="F12" s="6">
        <v>80000</v>
      </c>
      <c r="G12" s="3">
        <v>1</v>
      </c>
      <c r="H12" s="6">
        <f t="shared" si="0"/>
        <v>80000</v>
      </c>
      <c r="I12" s="2"/>
    </row>
    <row r="13" spans="1:9" ht="24" customHeight="1">
      <c r="A13" s="101"/>
      <c r="B13" s="102"/>
      <c r="C13" s="94"/>
      <c r="D13" s="95"/>
      <c r="E13" s="3"/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70</v>
      </c>
      <c r="D14" s="95"/>
      <c r="E14" s="3" t="s">
        <v>13</v>
      </c>
      <c r="F14" s="6"/>
      <c r="G14" s="3"/>
      <c r="H14" s="6">
        <f t="shared" si="0"/>
        <v>0</v>
      </c>
      <c r="I14" s="2"/>
    </row>
    <row r="15" spans="1:9" ht="24" customHeight="1">
      <c r="A15" s="101"/>
      <c r="B15" s="102"/>
      <c r="C15" s="94"/>
      <c r="D15" s="95"/>
      <c r="E15" s="3"/>
      <c r="F15" s="6"/>
      <c r="G15" s="3"/>
      <c r="H15" s="6">
        <f t="shared" si="0"/>
        <v>0</v>
      </c>
      <c r="I15" s="2"/>
    </row>
    <row r="16" spans="1:9" ht="24" customHeight="1">
      <c r="A16" s="101"/>
      <c r="B16" s="102"/>
      <c r="C16" s="118" t="s">
        <v>56</v>
      </c>
      <c r="D16" s="119"/>
      <c r="E16" s="3" t="s">
        <v>12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43</v>
      </c>
      <c r="E17" s="4" t="s">
        <v>13</v>
      </c>
      <c r="F17" s="7">
        <v>20000</v>
      </c>
      <c r="G17" s="4">
        <v>1</v>
      </c>
      <c r="H17" s="6">
        <f t="shared" si="0"/>
        <v>20000</v>
      </c>
      <c r="I17" s="2"/>
    </row>
    <row r="18" spans="1:9">
      <c r="A18" s="101"/>
      <c r="B18" s="102"/>
      <c r="C18" s="120" t="s">
        <v>51</v>
      </c>
      <c r="D18" s="121"/>
      <c r="E18" s="4" t="s">
        <v>21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55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59</v>
      </c>
      <c r="B20" s="104"/>
      <c r="C20" s="115" t="s">
        <v>14</v>
      </c>
      <c r="D20" s="115"/>
      <c r="E20" s="69">
        <f>SUM(H6:H19)</f>
        <v>130000</v>
      </c>
      <c r="F20" s="69"/>
      <c r="G20" s="29">
        <v>1</v>
      </c>
      <c r="H20" s="55" t="s">
        <v>16</v>
      </c>
      <c r="I20" s="2"/>
    </row>
    <row r="21" spans="1:9" ht="12.75" customHeight="1">
      <c r="A21" s="105"/>
      <c r="B21" s="106"/>
      <c r="C21" s="115"/>
      <c r="D21" s="115"/>
      <c r="E21" s="69">
        <f>E20*G20</f>
        <v>130000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19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/>
      <c r="D24" s="95"/>
      <c r="E24" s="5" t="s">
        <v>61</v>
      </c>
      <c r="F24" s="6"/>
      <c r="G24" s="3"/>
      <c r="H24" s="6">
        <f>F24*G24</f>
        <v>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 t="s">
        <v>62</v>
      </c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 t="s">
        <v>63</v>
      </c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 t="s">
        <v>64</v>
      </c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28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16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31</v>
      </c>
      <c r="B35" s="77"/>
      <c r="C35" s="86"/>
      <c r="D35" s="87"/>
      <c r="E35" s="8" t="s">
        <v>4</v>
      </c>
      <c r="F35" s="64">
        <f>SUM(E21,E33)</f>
        <v>130000</v>
      </c>
      <c r="G35" s="64"/>
      <c r="H35" s="9" t="s">
        <v>16</v>
      </c>
      <c r="I35" s="2"/>
    </row>
    <row r="36" spans="1:9" ht="16.5" customHeight="1">
      <c r="A36" s="76" t="s">
        <v>30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17</v>
      </c>
      <c r="F36" s="62">
        <f>F35*1.1-F35</f>
        <v>13000</v>
      </c>
      <c r="G36" s="63"/>
      <c r="H36" s="10"/>
      <c r="I36" s="2"/>
    </row>
    <row r="37" spans="1:9" ht="17.25" customHeight="1">
      <c r="A37" s="76" t="s">
        <v>26</v>
      </c>
      <c r="B37" s="77"/>
      <c r="C37" s="38"/>
      <c r="D37" s="39"/>
      <c r="E37" s="8" t="s">
        <v>25</v>
      </c>
      <c r="F37" s="74" t="s">
        <v>60</v>
      </c>
      <c r="G37" s="75"/>
      <c r="H37" s="32"/>
      <c r="I37" s="2"/>
    </row>
    <row r="38" spans="1:9" ht="19.5" customHeight="1">
      <c r="A38" s="34" t="s">
        <v>27</v>
      </c>
      <c r="B38" s="35"/>
      <c r="C38" s="40">
        <f>SUM(C35:C36)-C37</f>
        <v>0</v>
      </c>
      <c r="D38" s="41"/>
      <c r="E38" s="25" t="s">
        <v>26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18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143000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20</v>
      </c>
      <c r="C1" t="s">
        <v>32</v>
      </c>
      <c r="D1" s="12" t="s">
        <v>34</v>
      </c>
      <c r="E1" s="27" t="s">
        <v>53</v>
      </c>
      <c r="F1" s="27"/>
    </row>
    <row r="2" spans="1:6">
      <c r="A2" t="s">
        <v>22</v>
      </c>
      <c r="B2" t="s">
        <v>16</v>
      </c>
      <c r="C2" t="s">
        <v>37</v>
      </c>
      <c r="D2" t="s">
        <v>33</v>
      </c>
    </row>
    <row r="3" spans="1:6">
      <c r="A3" t="s">
        <v>23</v>
      </c>
      <c r="B3" t="s">
        <v>29</v>
      </c>
      <c r="D3" s="13" t="s">
        <v>35</v>
      </c>
    </row>
    <row r="4" spans="1:6">
      <c r="A4" t="s">
        <v>24</v>
      </c>
      <c r="B4" s="11">
        <f>Sheet1!F35-(Sheet1!C35)</f>
        <v>130000</v>
      </c>
    </row>
    <row r="5" spans="1:6">
      <c r="A5" t="s">
        <v>38</v>
      </c>
      <c r="B5">
        <f>B4*1.13</f>
        <v>146900</v>
      </c>
    </row>
    <row r="6" spans="1:6">
      <c r="A6" t="s">
        <v>36</v>
      </c>
    </row>
    <row r="7" spans="1:6">
      <c r="A7" t="s">
        <v>15</v>
      </c>
      <c r="B7" s="11">
        <v>60000</v>
      </c>
    </row>
    <row r="8" spans="1:6">
      <c r="A8" t="s">
        <v>46</v>
      </c>
      <c r="B8" s="11">
        <v>70000</v>
      </c>
    </row>
    <row r="9" spans="1:6">
      <c r="A9" t="s">
        <v>44</v>
      </c>
      <c r="B9" s="11">
        <v>80000</v>
      </c>
    </row>
    <row r="10" spans="1:6">
      <c r="A10" t="s">
        <v>45</v>
      </c>
      <c r="B10" s="11">
        <v>100000</v>
      </c>
    </row>
    <row r="11" spans="1:6">
      <c r="A11" t="s">
        <v>48</v>
      </c>
      <c r="B11" s="11">
        <v>151200</v>
      </c>
    </row>
    <row r="12" spans="1:6">
      <c r="A12" t="s">
        <v>47</v>
      </c>
      <c r="B12" s="11">
        <v>188000</v>
      </c>
    </row>
    <row r="13" spans="1:6">
      <c r="A13" t="s">
        <v>49</v>
      </c>
      <c r="B13" s="11">
        <v>194290</v>
      </c>
    </row>
    <row r="14" spans="1:6">
      <c r="A14" t="s">
        <v>50</v>
      </c>
      <c r="B14" s="11">
        <v>359000</v>
      </c>
    </row>
    <row r="15" spans="1:6">
      <c r="A15" t="s">
        <v>52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2020-11-29T08:40:13Z</cp:lastPrinted>
  <dcterms:created xsi:type="dcterms:W3CDTF">2019-03-28T03:58:09Z</dcterms:created>
  <dcterms:modified xsi:type="dcterms:W3CDTF">2021-10-18T01:12:03Z</dcterms:modified>
</cp:coreProperties>
</file>