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C95C1A5-E6D0-4ADF-8612-DA14CE3C7C56}" xr6:coauthVersionLast="47" xr6:coauthVersionMax="47" xr10:uidLastSave="{00000000-0000-0000-0000-000000000000}"/>
  <bookViews>
    <workbookView xWindow="10380" yWindow="210" windowWidth="18585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<sst xmlns="http://schemas.openxmlformats.org/spreadsheetml/2006/main" count="110" uniqueCount="101">
  <si>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</si>
  <si>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</si>
  <si>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</si>
  <si>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</si>
  <si>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</si>
  <si>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</si>
  <si>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</si>
  <si>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</si>
  <si>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</si>
  <si>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</si>
  <si>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</si>
  <si>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</si>
  <si>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</si>
  <si>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</si>
  <si>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</si>
  <si>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</si>
  <si>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</si>
  <si>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</si>
  <si>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</si>
  <si>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</si>
  <si>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</si>
  <si>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</si>
  <si>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</si>
  <si>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</si>
  <si>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</si>
  <si>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</si>
  <si>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</si>
  <si>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</si>
  <si>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</si>
  <si>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</si>
  <si>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</si>
  <si>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</si>
  <si>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</si>
  <si>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</si>
  <si>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</si>
  <si>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</si>
  <si>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</si>
  <si>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</si>
  <si>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</si>
  <si>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</si>
  <si>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</si>
  <si>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</si>
  <si>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</si>
  <si>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</si>
  <si>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</si>
  <si>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</si>
  <si>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</si>
  <si>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</si>
  <si>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</si>
  <si>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</si>
  <si>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</si>
  <si>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</si>
  <si>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</si>
  <si>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</si>
  <si>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</si>
  <si>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</si>
  <si>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</si>
  <si>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</si>
  <si>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</si>
  <si>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</si>
  <si>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</si>
  <si>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</si>
  <si>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</si>
  <si>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</si>
  <si>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</si>
  <si>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</si>
  <si>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</si>
  <si>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</si>
  <si>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</si>
  <si>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</si>
  <si>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</si>
  <si>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</si>
  <si>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</si>
  <si>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</si>
  <si>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</si>
  <si>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</si>
  <si>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</si>
  <si>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(라파엘) (멀티팩 정품)</t>
    <phoneticPr fontId="1" type="noConversion"/>
  </si>
  <si>
    <t>MSI MAG B850M 박격포 WIFI</t>
    <phoneticPr fontId="1" type="noConversion"/>
  </si>
  <si>
    <t>KingSpec DDR5-5600 CL46 (16GB)</t>
    <phoneticPr fontId="1" type="noConversion"/>
  </si>
  <si>
    <t>Western Digital WD BLACK SN850X M.2 NVMe (2TB)</t>
    <phoneticPr fontId="1" type="noConversion"/>
  </si>
  <si>
    <t>darkFlash DS900 ARGB 강화유리 (블랙)</t>
    <phoneticPr fontId="1" type="noConversion"/>
  </si>
  <si>
    <t>HDD</t>
    <phoneticPr fontId="1" type="noConversion"/>
  </si>
  <si>
    <t>3RSYS Socoool RC1900 ARGB 솔더링 (블랙)</t>
    <phoneticPr fontId="1" type="noConversion"/>
  </si>
  <si>
    <t>SAPPHIRE 라데온 RX 9070 XT PULSE D6 16GB</t>
    <phoneticPr fontId="1" type="noConversion"/>
  </si>
  <si>
    <t>Western Digital WD Blue 5400/256M (4TB, WD40EZAX)</t>
    <phoneticPr fontId="1" type="noConversion"/>
  </si>
  <si>
    <t>SuperFlower SF-850Z12DB Zillion DB ETA실버 ATX3.1</t>
    <phoneticPr fontId="1" type="noConversion"/>
  </si>
  <si>
    <t>참고용 프린터모델(Brother 정품 무한 DCP-T220 (무한잉크))</t>
    <phoneticPr fontId="1" type="noConversion"/>
  </si>
  <si>
    <t>한충</t>
    <phoneticPr fontId="1" type="noConversion"/>
  </si>
  <si>
    <t>010-2203-9786</t>
    <phoneticPr fontId="1" type="noConversion"/>
  </si>
  <si>
    <t>기존pc 메인보드점검+셋팅</t>
    <phoneticPr fontId="1" type="noConversion"/>
  </si>
  <si>
    <t>노트북 점검 셋팅</t>
    <phoneticPr fontId="1" type="noConversion"/>
  </si>
  <si>
    <t>서비스</t>
    <phoneticPr fontId="1" type="noConversion"/>
  </si>
  <si>
    <t>셋팅비</t>
    <phoneticPr fontId="1" type="noConversion"/>
  </si>
  <si>
    <t>장패드</t>
    <phoneticPr fontId="1" type="noConversion"/>
  </si>
  <si>
    <t>패드</t>
    <phoneticPr fontId="1" type="noConversion"/>
  </si>
  <si>
    <t>WIFI보드였는데 없는게 들어가서 설명드리고</t>
    <phoneticPr fontId="1" type="noConversion"/>
  </si>
  <si>
    <t>랜카드</t>
    <phoneticPr fontId="1" type="noConversion"/>
  </si>
  <si>
    <t>랜카드 업그레이드 챙겨드렸습니다.(차액지원)</t>
    <phoneticPr fontId="1" type="noConversion"/>
  </si>
  <si>
    <t>ip time ax5400ua-6e 기가랜카드(신모델)</t>
    <phoneticPr fontId="1" type="noConversion"/>
  </si>
  <si>
    <t>영상편집 =게임 ( 프리미어 에펙 포토 일러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</si>
</sst>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Layout" zoomScaleNormal="100" zoomScaleSheetLayoutView="100" workbookViewId="0">
      <selection activeCell="C8" sqref="C8:D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88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 t="s">
        <v>89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45970</v>
      </c>
      <c r="C3" s="14" t="s">
        <v>36</v>
      </c>
      <c r="D3" s="17">
        <v>45970</v>
      </c>
      <c r="E3" s="120"/>
      <c r="F3" s="121"/>
      <c r="G3" s="121"/>
      <c r="H3" s="122"/>
    </row>
    <row r="4" spans="1:9" ht="22.5" customHeight="1">
      <c r="A4" s="18" t="s">
        <v>33</v>
      </c>
      <c r="B4" s="51" t="s">
        <v>100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77</v>
      </c>
      <c r="D6" s="63"/>
      <c r="E6" s="20" t="s">
        <v>6</v>
      </c>
      <c r="F6" s="21">
        <v>486000</v>
      </c>
      <c r="G6" s="20">
        <v>1</v>
      </c>
      <c r="H6" s="34">
        <f>F6*G6</f>
        <v>486000</v>
      </c>
      <c r="I6" s="1"/>
    </row>
    <row r="7" spans="1:9" ht="24" customHeight="1">
      <c r="A7" s="74"/>
      <c r="B7" s="75"/>
      <c r="C7" s="62" t="s">
        <v>83</v>
      </c>
      <c r="D7" s="63"/>
      <c r="E7" s="22" t="s">
        <v>11</v>
      </c>
      <c r="F7" s="21">
        <v>77000</v>
      </c>
      <c r="G7" s="20">
        <v>1</v>
      </c>
      <c r="H7" s="34">
        <f t="shared" ref="H7:H20" si="0">F7*G7</f>
        <v>77000</v>
      </c>
      <c r="I7" s="1"/>
    </row>
    <row r="8" spans="1:9" ht="25.5" customHeight="1">
      <c r="A8" s="74"/>
      <c r="B8" s="75"/>
      <c r="C8" s="136" t="s">
        <v>78</v>
      </c>
      <c r="D8" s="137"/>
      <c r="E8" s="20" t="s">
        <v>7</v>
      </c>
      <c r="F8" s="21">
        <v>274000</v>
      </c>
      <c r="G8" s="20">
        <v>1</v>
      </c>
      <c r="H8" s="34">
        <f t="shared" si="0"/>
        <v>274000</v>
      </c>
      <c r="I8" s="1"/>
    </row>
    <row r="9" spans="1:9" ht="37.5" customHeight="1">
      <c r="A9" s="74"/>
      <c r="B9" s="75"/>
      <c r="C9" s="62" t="s">
        <v>79</v>
      </c>
      <c r="D9" s="63"/>
      <c r="E9" s="20" t="s">
        <v>8</v>
      </c>
      <c r="F9" s="21">
        <v>168000</v>
      </c>
      <c r="G9" s="20">
        <v>2</v>
      </c>
      <c r="H9" s="34">
        <f t="shared" si="0"/>
        <v>336000</v>
      </c>
      <c r="I9" s="1"/>
    </row>
    <row r="10" spans="1:9" ht="24" customHeight="1">
      <c r="A10" s="74"/>
      <c r="B10" s="75"/>
      <c r="C10" s="62" t="s">
        <v>84</v>
      </c>
      <c r="D10" s="63"/>
      <c r="E10" s="20" t="s">
        <v>9</v>
      </c>
      <c r="F10" s="21">
        <v>1095000</v>
      </c>
      <c r="G10" s="20">
        <v>1</v>
      </c>
      <c r="H10" s="34">
        <f t="shared" si="0"/>
        <v>1095000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80</v>
      </c>
      <c r="D12" s="63"/>
      <c r="E12" s="20" t="s">
        <v>10</v>
      </c>
      <c r="F12" s="21">
        <v>298000</v>
      </c>
      <c r="G12" s="20">
        <v>1</v>
      </c>
      <c r="H12" s="34">
        <f t="shared" si="0"/>
        <v>298000</v>
      </c>
      <c r="I12" s="1"/>
    </row>
    <row r="13" spans="1:9" ht="31.5" customHeight="1">
      <c r="A13" s="74"/>
      <c r="B13" s="75"/>
      <c r="C13" s="56" t="s">
        <v>85</v>
      </c>
      <c r="D13" s="57"/>
      <c r="E13" s="20" t="s">
        <v>82</v>
      </c>
      <c r="F13" s="21">
        <v>168000</v>
      </c>
      <c r="G13" s="20">
        <v>1</v>
      </c>
      <c r="H13" s="34">
        <f t="shared" si="0"/>
        <v>168000</v>
      </c>
      <c r="I13" s="1"/>
    </row>
    <row r="14" spans="1:9" ht="29.25" customHeight="1">
      <c r="A14" s="74"/>
      <c r="B14" s="75"/>
      <c r="C14" s="56" t="s">
        <v>81</v>
      </c>
      <c r="D14" s="57"/>
      <c r="E14" s="20" t="s">
        <v>62</v>
      </c>
      <c r="F14" s="21">
        <v>57000</v>
      </c>
      <c r="G14" s="20">
        <v>1</v>
      </c>
      <c r="H14" s="34">
        <f t="shared" si="0"/>
        <v>57000</v>
      </c>
      <c r="I14" s="1"/>
    </row>
    <row r="15" spans="1:9" ht="24" customHeight="1">
      <c r="A15" s="74"/>
      <c r="B15" s="75"/>
      <c r="C15" s="56" t="s">
        <v>86</v>
      </c>
      <c r="D15" s="57"/>
      <c r="E15" s="20" t="s">
        <v>63</v>
      </c>
      <c r="F15" s="21">
        <v>85000</v>
      </c>
      <c r="G15" s="20">
        <v>1</v>
      </c>
      <c r="H15" s="34">
        <f t="shared" si="0"/>
        <v>85000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2956000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2956000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87</v>
      </c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 t="s">
        <v>90</v>
      </c>
      <c r="D26" s="83"/>
      <c r="E26" s="41" t="s">
        <v>92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4"/>
      <c r="B27" s="105"/>
      <c r="C27" s="83" t="s">
        <v>91</v>
      </c>
      <c r="D27" s="83"/>
      <c r="E27" s="41" t="s">
        <v>93</v>
      </c>
      <c r="F27" s="37">
        <v>30000</v>
      </c>
      <c r="G27" s="38">
        <v>1</v>
      </c>
      <c r="H27" s="42">
        <f t="shared" ref="H27:H33" si="1">F27*G27</f>
        <v>30000</v>
      </c>
      <c r="I27" s="1"/>
    </row>
    <row r="28" spans="1:9">
      <c r="A28" s="104"/>
      <c r="B28" s="105"/>
      <c r="C28" s="83" t="s">
        <v>94</v>
      </c>
      <c r="D28" s="83"/>
      <c r="E28" s="41" t="s">
        <v>95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04"/>
      <c r="B29" s="105"/>
      <c r="C29" s="83" t="s">
        <v>99</v>
      </c>
      <c r="D29" s="83"/>
      <c r="E29" s="41" t="s">
        <v>97</v>
      </c>
      <c r="F29" s="37">
        <v>0</v>
      </c>
      <c r="G29" s="38">
        <v>1</v>
      </c>
      <c r="H29" s="42">
        <f t="shared" si="1"/>
        <v>0</v>
      </c>
      <c r="I29" s="1"/>
    </row>
    <row r="30" spans="1:9">
      <c r="A30" s="104"/>
      <c r="B30" s="105"/>
      <c r="C30" s="83" t="s">
        <v>96</v>
      </c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 t="s">
        <v>98</v>
      </c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30000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1">
        <f>SUM(E22,E34)</f>
        <v>2986000</v>
      </c>
      <c r="G36" s="131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29">
        <f>F36*1.1-F36</f>
        <v>298600.00000000047</v>
      </c>
      <c r="G37" s="130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3"/>
      <c r="G39" s="134"/>
      <c r="H39" s="135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2">
        <f>IF(F38="현금(이체X)",F36,IF(F38="웹결제",ROUND(Sheet2!B7,-4),IF(F38="이체 및 현금영수증",F36+F36*10%,IF(F38="이체 및 세금계산서",F36+F36*10%,IF(F38="이체 및 세금계산서",F36+F36*10%,)))))-F39</f>
        <v>3284600</v>
      </c>
      <c r="G40" s="132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2986000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2734600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2986000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2986000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2986000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2025-11-09T07:35:27Z</dcterms:modified>
</cp:coreProperties>
</file>