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A4A1025-1AFC-4906-B4A5-334DE306C6AD}" xr6:coauthVersionLast="46" xr6:coauthVersionMax="46" xr10:uidLastSave="{441607FA-3F78-476F-BAD0-091026A15197}"/>
  <bookViews>
    <workbookView xWindow="6375" yWindow="135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<sst xmlns="http://schemas.openxmlformats.org/spreadsheetml/2006/main" count="89" uniqueCount="80">
  <si>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</si>
  <si>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</si>
  <si>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</si>
  <si>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</si>
  <si>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</si>
  <si>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</si>
  <si>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</si>
  <si>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</si>
  <si>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</si>
  <si>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</si>
  <si>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</si>
  <si>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</si>
  <si>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</si>
  <si>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</si>
  <si>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</si>
  <si>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</si>
  <si>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</si>
  <si>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</si>
  <si>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</si>
  <si>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</si>
  <si>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</si>
  <si>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</si>
  <si>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</si>
  <si>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</si>
  <si>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</si>
  <si>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</si>
  <si>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</si>
  <si>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</si>
  <si>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</si>
  <si>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</si>
  <si>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</si>
  <si>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</si>
  <si>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</si>
  <si>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</si>
  <si>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</si>
  <si>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</si>
  <si>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</si>
  <si>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</si>
  <si>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</si>
  <si>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</si>
  <si>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</si>
  <si>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</si>
  <si>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</si>
  <si>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</si>
  <si>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</si>
  <si>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</si>
  <si>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</si>
  <si>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</si>
  <si>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</si>
  <si>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</si>
  <si>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</si>
  <si>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</si>
  <si>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</si>
  <si>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</si>
  <si>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</si>
  <si>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</si>
  <si>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</si>
  <si>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</si>
  <si>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</si>
  <si>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</si>
  <si>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</si>
  <si>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</si>
  <si>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</si>
  <si>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</si>
  <si>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삼성전자 DDR4-2666 (8GB)</t>
    <phoneticPr fontId="1" type="noConversion"/>
  </si>
  <si>
    <t>인텔UHD610내장그래픽</t>
    <phoneticPr fontId="1" type="noConversion"/>
  </si>
  <si>
    <t>Western Digital WD BLUE SN550 M.2 NVMe (250GB)</t>
    <phoneticPr fontId="1" type="noConversion"/>
  </si>
  <si>
    <t>/</t>
    <phoneticPr fontId="1" type="noConversion"/>
  </si>
  <si>
    <t>ABKO NCORE T30 스위티 미니케이스</t>
    <phoneticPr fontId="1" type="noConversion"/>
  </si>
  <si>
    <t>정격 230W 옵티머스파워</t>
    <phoneticPr fontId="1" type="noConversion"/>
  </si>
  <si>
    <t>키보드</t>
    <phoneticPr fontId="1" type="noConversion"/>
  </si>
  <si>
    <t>키보드셋트서비스</t>
    <phoneticPr fontId="1" type="noConversion"/>
  </si>
  <si>
    <t>마우스패드 서비스</t>
    <phoneticPr fontId="1" type="noConversion"/>
  </si>
  <si>
    <t>마우스패드</t>
    <phoneticPr fontId="1" type="noConversion"/>
  </si>
  <si>
    <t>이체 및 세금계산서</t>
  </si>
  <si>
    <t>CASE</t>
    <phoneticPr fontId="1" type="noConversion"/>
  </si>
  <si>
    <t>스텔라미니 케이스</t>
    <phoneticPr fontId="1" type="noConversion"/>
  </si>
  <si>
    <t>잘만 정격500W 파워</t>
    <phoneticPr fontId="1" type="noConversion"/>
  </si>
  <si>
    <t>한지인님(포스기)</t>
    <phoneticPr fontId="1" type="noConversion"/>
  </si>
  <si>
    <t xml:space="preserve">GIGABYTE H410M DS2V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</si>
</sst>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78</v>
      </c>
      <c r="C1" s="44" t="s">
        <v>58</v>
      </c>
      <c r="D1" s="45"/>
      <c r="E1" s="103"/>
      <c r="F1" s="104"/>
      <c r="G1" s="104"/>
      <c r="H1" s="105"/>
    </row>
    <row r="2" spans="1:9" ht="22.5" customHeight="1">
      <c r="A2" s="15" t="s">
        <v>42</v>
      </c>
      <c r="B2" s="22">
        <v>1095845566</v>
      </c>
      <c r="C2" s="46"/>
      <c r="D2" s="47"/>
      <c r="E2" s="106"/>
      <c r="F2" s="107"/>
      <c r="G2" s="107"/>
      <c r="H2" s="108"/>
    </row>
    <row r="3" spans="1:9" ht="22.5" customHeight="1">
      <c r="A3" s="15" t="s">
        <v>43</v>
      </c>
      <c r="B3" s="17">
        <f ca="1">TODAY()</f>
        <v>44244</v>
      </c>
      <c r="C3" s="16" t="s">
        <v>44</v>
      </c>
      <c r="D3" s="21"/>
      <c r="E3" s="106"/>
      <c r="F3" s="107"/>
      <c r="G3" s="107"/>
      <c r="H3" s="108"/>
    </row>
    <row r="4" spans="1:9" ht="22.5" customHeight="1">
      <c r="A4" s="14" t="s">
        <v>41</v>
      </c>
      <c r="B4" s="50" t="s">
        <v>61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59</v>
      </c>
      <c r="B6" s="35"/>
      <c r="C6" s="61" t="s">
        <v>62</v>
      </c>
      <c r="D6" s="62"/>
      <c r="E6" s="3" t="s">
        <v>6</v>
      </c>
      <c r="F6" s="6">
        <v>75000</v>
      </c>
      <c r="G6" s="3">
        <v>2</v>
      </c>
      <c r="H6" s="6">
        <f>F6*G6</f>
        <v>150000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14</v>
      </c>
      <c r="F7" s="6">
        <v>0</v>
      </c>
      <c r="G7" s="3">
        <v>2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79</v>
      </c>
      <c r="D8" s="116"/>
      <c r="E8" s="3" t="s">
        <v>7</v>
      </c>
      <c r="F8" s="6">
        <v>85000</v>
      </c>
      <c r="G8" s="3">
        <v>2</v>
      </c>
      <c r="H8" s="6">
        <f t="shared" si="0"/>
        <v>170000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0</v>
      </c>
      <c r="G10" s="3">
        <v>2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61000</v>
      </c>
      <c r="G11" s="3">
        <v>2</v>
      </c>
      <c r="H11" s="6">
        <f t="shared" si="0"/>
        <v>122000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76</v>
      </c>
      <c r="D13" s="56"/>
      <c r="E13" s="3" t="s">
        <v>75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77</v>
      </c>
      <c r="D16" s="58"/>
      <c r="E16" s="3" t="s">
        <v>13</v>
      </c>
      <c r="F16" s="6">
        <v>31000</v>
      </c>
      <c r="G16" s="3">
        <v>1</v>
      </c>
      <c r="H16" s="6">
        <f t="shared" si="0"/>
        <v>31000</v>
      </c>
      <c r="I16" s="2"/>
    </row>
    <row r="17" spans="1:9">
      <c r="A17" s="36"/>
      <c r="B17" s="37"/>
      <c r="C17" s="20"/>
      <c r="D17" s="19" t="s">
        <v>45</v>
      </c>
      <c r="E17" s="4" t="s">
        <v>15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36"/>
      <c r="B18" s="37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60</v>
      </c>
      <c r="B20" s="39"/>
      <c r="C20" s="52" t="s">
        <v>16</v>
      </c>
      <c r="D20" s="52"/>
      <c r="E20" s="67">
        <f>SUM(H6:H19)</f>
        <v>793000</v>
      </c>
      <c r="F20" s="67"/>
      <c r="G20" s="29">
        <v>1</v>
      </c>
      <c r="H20" s="114" t="s">
        <v>18</v>
      </c>
      <c r="I20" s="2"/>
    </row>
    <row r="21" spans="1:9" ht="12.75" customHeight="1">
      <c r="A21" s="40"/>
      <c r="B21" s="41"/>
      <c r="C21" s="52"/>
      <c r="D21" s="52"/>
      <c r="E21" s="67">
        <f>E20*G20</f>
        <v>793000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70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72</v>
      </c>
      <c r="D25" s="56"/>
      <c r="E25" s="3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30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18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33</v>
      </c>
      <c r="B35" s="75"/>
      <c r="C35" s="88"/>
      <c r="D35" s="89"/>
      <c r="E35" s="8" t="s">
        <v>4</v>
      </c>
      <c r="F35" s="119">
        <f>SUM(E21,E33)</f>
        <v>793000</v>
      </c>
      <c r="G35" s="119"/>
      <c r="H35" s="9" t="s">
        <v>18</v>
      </c>
      <c r="I35" s="2"/>
    </row>
    <row r="36" spans="1:9" ht="16.5" customHeight="1">
      <c r="A36" s="74" t="s">
        <v>32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19</v>
      </c>
      <c r="F36" s="117">
        <f>F35*1.1-F35</f>
        <v>79300.000000000116</v>
      </c>
      <c r="G36" s="118"/>
      <c r="H36" s="10"/>
      <c r="I36" s="2"/>
    </row>
    <row r="37" spans="1:9" ht="17.25" customHeight="1">
      <c r="A37" s="74" t="s">
        <v>28</v>
      </c>
      <c r="B37" s="75"/>
      <c r="C37" s="97"/>
      <c r="D37" s="98"/>
      <c r="E37" s="8" t="s">
        <v>27</v>
      </c>
      <c r="F37" s="72" t="s">
        <v>74</v>
      </c>
      <c r="G37" s="73"/>
      <c r="H37" s="32"/>
      <c r="I37" s="2"/>
    </row>
    <row r="38" spans="1:9" ht="19.5" customHeight="1">
      <c r="A38" s="82" t="s">
        <v>29</v>
      </c>
      <c r="B38" s="83"/>
      <c r="C38" s="99">
        <f>SUM(C35:C36)-C37</f>
        <v>0</v>
      </c>
      <c r="D38" s="100"/>
      <c r="E38" s="25" t="s">
        <v>28</v>
      </c>
      <c r="F38" s="121">
        <v>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872000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27" t="s">
        <v>55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793000</v>
      </c>
    </row>
    <row r="5" spans="1:6">
      <c r="A5" t="s">
        <v>40</v>
      </c>
      <c r="B5">
        <f>B4*1.13</f>
        <v>896089.99999999988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2021-02-17T09:42:27Z</cp:lastPrinted>
  <dcterms:created xsi:type="dcterms:W3CDTF">2019-03-28T03:58:09Z</dcterms:created>
  <dcterms:modified xsi:type="dcterms:W3CDTF">2021-02-17T09:46:03Z</dcterms:modified>
</cp:coreProperties>
</file>