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F64BEDA-F7DB-4E74-80FE-32F0CAE5755E}" xr6:coauthVersionLast="43" xr6:coauthVersionMax="43" xr10:uidLastSave="{00000000-0000-0000-0000-000000000000}"/>
  <bookViews>
    <workbookView xWindow="23880" yWindow="-120" windowWidth="29040" windowHeight="1584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<sst xmlns="http://schemas.openxmlformats.org/spreadsheetml/2006/main" count="62" uniqueCount="55">
  <si>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</si>
  <si>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</si>
  <si>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</si>
  <si>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</si>
  <si>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</si>
  <si>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</si>
  <si>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</si>
  <si>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</si>
  <si>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</si>
  <si>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</si>
  <si>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</si>
  <si>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</si>
  <si>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</si>
  <si>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</si>
  <si>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</si>
  <si>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</si>
  <si>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</si>
  <si>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</si>
  <si>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</si>
  <si>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</si>
  <si>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</si>
  <si>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</si>
  <si>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</si>
  <si>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</si>
  <si>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</si>
  <si>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</si>
  <si>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</si>
  <si>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</si>
  <si>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</si>
  <si>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</si>
  <si>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</si>
  <si>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</si>
  <si>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</si>
  <si>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</si>
  <si>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</si>
  <si>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</si>
  <si>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</si>
  <si>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G5400 인텔 정품</t>
    <phoneticPr fontId="1" type="noConversion"/>
  </si>
  <si>
    <t>H310CM-HDV 에즈락</t>
    <phoneticPr fontId="1" type="noConversion"/>
  </si>
  <si>
    <t>8G DDR4 21300 삼성</t>
    <phoneticPr fontId="1" type="noConversion"/>
  </si>
  <si>
    <t>인텔 UHD 610 내장</t>
    <phoneticPr fontId="1" type="noConversion"/>
  </si>
  <si>
    <t xml:space="preserve">W/D 240G GREEN </t>
    <phoneticPr fontId="1" type="noConversion"/>
  </si>
  <si>
    <t>/</t>
    <phoneticPr fontId="1" type="noConversion"/>
  </si>
  <si>
    <t>스파클 USB3.0</t>
    <phoneticPr fontId="1" type="noConversion"/>
  </si>
  <si>
    <t>마이크로닉스 정격 500W</t>
    <phoneticPr fontId="1" type="noConversion"/>
  </si>
  <si>
    <t>복구 솔루션</t>
    <phoneticPr fontId="1" type="noConversion"/>
  </si>
  <si>
    <t>24인치 레안텍</t>
    <phoneticPr fontId="1" type="noConversion"/>
  </si>
  <si>
    <t>로지텍 mk200</t>
    <phoneticPr fontId="1" type="noConversion"/>
  </si>
  <si>
    <t>케이블</t>
    <phoneticPr fontId="1" type="noConversion"/>
  </si>
  <si>
    <t>dvi to hdmi</t>
    <phoneticPr fontId="1" type="noConversion"/>
  </si>
  <si>
    <t>로지텍 마우스패드</t>
    <phoneticPr fontId="1" type="noConversion"/>
  </si>
  <si>
    <t>전화번호:010-6622-0543</t>
    <phoneticPr fontId="1" type="noConversion"/>
  </si>
  <si>
    <t>고객성명(회사명):  푸드나인</t>
    <phoneticPr fontId="1" type="noConversion"/>
  </si>
  <si>
    <t>견적일자: 2019년    08  월   08 일</t>
    <phoneticPr fontId="1" type="noConversion"/>
  </si>
  <si>
    <t>납품일자: 2019년    08 월     09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</si>
</sst>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topLeftCell="A16" zoomScaleNormal="100" workbookViewId="0">
      <selection activeCell="B7" sqref="B7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52</v>
      </c>
      <c r="B1" s="61" t="s">
        <v>32</v>
      </c>
      <c r="C1" s="25"/>
      <c r="D1" s="26"/>
      <c r="E1" s="26"/>
      <c r="F1" s="27"/>
    </row>
    <row r="2" spans="1:7" ht="22.5" customHeight="1" x14ac:dyDescent="0.3">
      <c r="A2" s="23" t="s">
        <v>51</v>
      </c>
      <c r="B2" s="62"/>
      <c r="C2" s="28"/>
      <c r="D2" s="29"/>
      <c r="E2" s="29"/>
      <c r="F2" s="30"/>
    </row>
    <row r="3" spans="1:7" ht="22.5" customHeight="1" x14ac:dyDescent="0.3">
      <c r="A3" s="23" t="s">
        <v>53</v>
      </c>
      <c r="B3" s="23" t="s">
        <v>54</v>
      </c>
      <c r="C3" s="28"/>
      <c r="D3" s="29"/>
      <c r="E3" s="29"/>
      <c r="F3" s="30"/>
    </row>
    <row r="4" spans="1:7" ht="22.5" customHeight="1" x14ac:dyDescent="0.3">
      <c r="A4" s="50" t="s">
        <v>30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28</v>
      </c>
      <c r="B7" s="4" t="s">
        <v>37</v>
      </c>
      <c r="C7" s="5" t="s">
        <v>6</v>
      </c>
      <c r="D7" s="12">
        <v>87000</v>
      </c>
      <c r="E7" s="5">
        <v>1</v>
      </c>
      <c r="F7" s="12">
        <f>D7*E7</f>
        <v>87000</v>
      </c>
      <c r="G7" s="3"/>
    </row>
    <row r="8" spans="1:7" ht="24" customHeight="1" x14ac:dyDescent="0.3">
      <c r="A8" s="53"/>
      <c r="B8" s="5" t="s">
        <v>38</v>
      </c>
      <c r="C8" s="5" t="s">
        <v>7</v>
      </c>
      <c r="D8" s="12">
        <v>77000</v>
      </c>
      <c r="E8" s="5">
        <v>1</v>
      </c>
      <c r="F8" s="12">
        <f t="shared" ref="F8:F20" si="0">D8*E8</f>
        <v>77000</v>
      </c>
      <c r="G8" s="3"/>
    </row>
    <row r="9" spans="1:7" x14ac:dyDescent="0.3">
      <c r="A9" s="53"/>
      <c r="B9" s="6" t="s">
        <v>39</v>
      </c>
      <c r="C9" s="5" t="s">
        <v>8</v>
      </c>
      <c r="D9" s="12">
        <v>53000</v>
      </c>
      <c r="E9" s="5">
        <v>1</v>
      </c>
      <c r="F9" s="12">
        <f t="shared" si="0"/>
        <v>53000</v>
      </c>
      <c r="G9" s="3"/>
    </row>
    <row r="10" spans="1:7" x14ac:dyDescent="0.3">
      <c r="A10" s="53"/>
      <c r="B10" s="6" t="s">
        <v>40</v>
      </c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 x14ac:dyDescent="0.3">
      <c r="A11" s="53"/>
      <c r="B11" s="5" t="s">
        <v>41</v>
      </c>
      <c r="C11" s="5" t="s">
        <v>10</v>
      </c>
      <c r="D11" s="12">
        <v>42000</v>
      </c>
      <c r="E11" s="5">
        <v>1</v>
      </c>
      <c r="F11" s="12">
        <f t="shared" si="0"/>
        <v>42000</v>
      </c>
      <c r="G11" s="3"/>
    </row>
    <row r="12" spans="1:7" x14ac:dyDescent="0.3">
      <c r="A12" s="53"/>
      <c r="B12" s="6" t="s">
        <v>42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53"/>
      <c r="B13" s="5" t="s">
        <v>42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43</v>
      </c>
      <c r="C14" s="5" t="s">
        <v>13</v>
      </c>
      <c r="D14" s="12">
        <v>15000</v>
      </c>
      <c r="E14" s="5">
        <v>1</v>
      </c>
      <c r="F14" s="12">
        <f t="shared" si="0"/>
        <v>15000</v>
      </c>
      <c r="G14" s="3"/>
    </row>
    <row r="15" spans="1:7" x14ac:dyDescent="0.3">
      <c r="A15" s="53"/>
      <c r="B15" s="6" t="s">
        <v>44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 x14ac:dyDescent="0.3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4"/>
      <c r="B20" s="8" t="s">
        <v>45</v>
      </c>
      <c r="C20" s="8" t="s">
        <v>35</v>
      </c>
      <c r="D20" s="13">
        <v>20000</v>
      </c>
      <c r="E20" s="8">
        <v>1</v>
      </c>
      <c r="F20" s="13">
        <f t="shared" si="0"/>
        <v>20000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398000</v>
      </c>
      <c r="D21" s="44"/>
      <c r="E21" s="16">
        <v>3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1194000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7"/>
      <c r="B26" s="15" t="s">
        <v>46</v>
      </c>
      <c r="C26" s="11" t="s">
        <v>22</v>
      </c>
      <c r="D26" s="12">
        <v>110000</v>
      </c>
      <c r="E26" s="5">
        <v>4</v>
      </c>
      <c r="F26" s="12">
        <f>D26*E26</f>
        <v>440000</v>
      </c>
      <c r="G26" s="3"/>
    </row>
    <row r="27" spans="1:7" x14ac:dyDescent="0.3">
      <c r="A27" s="57"/>
      <c r="B27" s="14" t="s">
        <v>47</v>
      </c>
      <c r="C27" s="5" t="s">
        <v>36</v>
      </c>
      <c r="D27" s="12">
        <v>18000</v>
      </c>
      <c r="E27" s="5">
        <v>3</v>
      </c>
      <c r="F27" s="12">
        <f t="shared" ref="F27:F32" si="1">D27*E27</f>
        <v>54000</v>
      </c>
      <c r="G27" s="3"/>
    </row>
    <row r="28" spans="1:7" x14ac:dyDescent="0.3">
      <c r="A28" s="57"/>
      <c r="B28" s="14" t="s">
        <v>50</v>
      </c>
      <c r="C28" s="11" t="s">
        <v>29</v>
      </c>
      <c r="D28" s="12"/>
      <c r="E28" s="5">
        <v>3</v>
      </c>
      <c r="F28" s="12">
        <f t="shared" si="1"/>
        <v>0</v>
      </c>
      <c r="G28" s="3"/>
    </row>
    <row r="29" spans="1:7" x14ac:dyDescent="0.3">
      <c r="A29" s="57"/>
      <c r="B29" s="14" t="s">
        <v>49</v>
      </c>
      <c r="C29" s="11" t="s">
        <v>48</v>
      </c>
      <c r="D29" s="12">
        <v>3000</v>
      </c>
      <c r="E29" s="5">
        <v>2</v>
      </c>
      <c r="F29" s="12">
        <f t="shared" si="1"/>
        <v>6000</v>
      </c>
      <c r="G29" s="3"/>
    </row>
    <row r="30" spans="1:7" x14ac:dyDescent="0.3">
      <c r="A30" s="57"/>
      <c r="B30" s="14"/>
      <c r="C30" s="11"/>
      <c r="D30" s="12"/>
      <c r="E30" s="5"/>
      <c r="F30" s="12">
        <f t="shared" si="1"/>
        <v>0</v>
      </c>
      <c r="G30" s="3"/>
    </row>
    <row r="31" spans="1:7" x14ac:dyDescent="0.3">
      <c r="A31" s="57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23</v>
      </c>
      <c r="C33" s="36">
        <f>SUM(F26:F32)</f>
        <v>500000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24</v>
      </c>
      <c r="C35" s="17" t="s">
        <v>24</v>
      </c>
      <c r="D35" s="38">
        <f>SUM(C22,C33)</f>
        <v>1694000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25</v>
      </c>
      <c r="D36" s="36">
        <f>D35*1.1-D35</f>
        <v>169400.00000000023</v>
      </c>
      <c r="E36" s="37"/>
      <c r="F36" s="20"/>
      <c r="G36" s="3"/>
    </row>
    <row r="37" spans="1:7" ht="13.5" customHeight="1" x14ac:dyDescent="0.3">
      <c r="A37" s="58"/>
      <c r="B37" s="64"/>
      <c r="C37" s="24" t="s">
        <v>34</v>
      </c>
      <c r="D37" s="42"/>
      <c r="E37" s="42"/>
      <c r="F37" s="43"/>
      <c r="G37" s="3"/>
    </row>
    <row r="38" spans="1:7" ht="18" thickBot="1" x14ac:dyDescent="0.35">
      <c r="A38" s="59"/>
      <c r="B38" s="65"/>
      <c r="C38" s="21" t="s">
        <v>26</v>
      </c>
      <c r="D38" s="40">
        <f>SUM(D35:E36)-D37</f>
        <v>1863400.0000000002</v>
      </c>
      <c r="E38" s="41"/>
      <c r="F38" s="22" t="s">
        <v>31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&amp;L신한은행 최진만
110-482-539938&amp;R리얼컴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2019-08-08T08:10:38Z</cp:lastPrinted>
  <dcterms:created xsi:type="dcterms:W3CDTF">2019-03-28T03:58:09Z</dcterms:created>
  <dcterms:modified xsi:type="dcterms:W3CDTF">2019-08-08T08:13:06Z</dcterms:modified>
</cp:coreProperties>
</file>