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740AF636-040C-4B8A-99BD-402F1624F266}" xr6:coauthVersionLast="47" xr6:coauthVersionMax="47" xr10:uidLastSave="{4264B246-772C-4AE1-84D5-EF06F6CF28D7}"/>
  <bookViews>
    <workbookView xWindow="7560" yWindow="3735" windowWidth="28800" windowHeight="1534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<sst xmlns="http://schemas.openxmlformats.org/spreadsheetml/2006/main" count="103" uniqueCount="89">
  <si>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</si>
  <si>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</si>
  <si>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</si>
  <si>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</si>
  <si>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</si>
  <si>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</si>
  <si>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</si>
  <si>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</si>
  <si>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</si>
  <si>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</si>
  <si>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</si>
  <si>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</si>
  <si>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</si>
  <si>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</si>
  <si>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</si>
  <si>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</si>
  <si>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</si>
  <si>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</si>
  <si>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</si>
  <si>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</si>
  <si>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</si>
  <si>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</si>
  <si>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</si>
  <si>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</si>
  <si>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</si>
  <si>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</si>
  <si>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</si>
  <si>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</si>
  <si>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</si>
  <si>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</si>
  <si>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</si>
  <si>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</si>
  <si>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</si>
  <si>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</si>
  <si>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</si>
  <si>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</si>
  <si>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</si>
  <si>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</si>
  <si>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</si>
  <si>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</si>
  <si>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</si>
  <si>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</si>
  <si>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</si>
  <si>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</si>
  <si>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</si>
  <si>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</si>
  <si>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</si>
  <si>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</si>
  <si>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</si>
  <si>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</si>
  <si>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</si>
  <si>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</si>
  <si>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</si>
  <si>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</si>
  <si>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</si>
  <si>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</si>
  <si>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</si>
  <si>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</si>
  <si>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</si>
  <si>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</si>
  <si>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</si>
  <si>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</si>
  <si>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</si>
  <si>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</si>
  <si>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</si>
  <si>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</si>
  <si>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</si>
  <si>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</si>
  <si>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</si>
  <si>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</si>
  <si>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</si>
  <si>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</si>
  <si>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</si>
  <si>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</si>
  <si>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</si>
  <si>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</si>
  <si>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</si>
  <si>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010-7418-0074</t>
  </si>
  <si>
    <t>인텔 코어i5-13세대 13400F (랩터레이크) (정품)</t>
    <phoneticPr fontId="1" type="noConversion"/>
  </si>
  <si>
    <t>MSI PRO H610M-B DDR4</t>
    <phoneticPr fontId="1" type="noConversion"/>
  </si>
  <si>
    <t>삼성전자 DDR4-3200 (32GB)</t>
    <phoneticPr fontId="1" type="noConversion"/>
  </si>
  <si>
    <t>삼성전자 PM9A1 M.2 NVMe 병행수입 (1TB)</t>
    <phoneticPr fontId="1" type="noConversion"/>
  </si>
  <si>
    <t>마이크로닉스 COOLMAX VISION II 600W</t>
    <phoneticPr fontId="1" type="noConversion"/>
  </si>
  <si>
    <t>GTX 1660 D5 6G 중고 무상1년보증</t>
    <phoneticPr fontId="1" type="noConversion"/>
  </si>
  <si>
    <t>앱코 NCORE 커넬 강화유리</t>
    <phoneticPr fontId="1" type="noConversion"/>
  </si>
  <si>
    <t>인텔정품쿨러</t>
    <phoneticPr fontId="1" type="noConversion"/>
  </si>
  <si>
    <t>코오롱모터스</t>
    <phoneticPr fontId="1" type="noConversion"/>
  </si>
  <si>
    <t>SSD방열판</t>
    <phoneticPr fontId="1" type="noConversion"/>
  </si>
  <si>
    <t>SSD방열판 기본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</si>
</sst>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G14" sqref="G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8" t="s">
        <v>76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77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45007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276000</v>
      </c>
      <c r="G6" s="3">
        <v>1</v>
      </c>
      <c r="H6" s="6">
        <f>F6*G6</f>
        <v>276000</v>
      </c>
      <c r="I6" s="2"/>
    </row>
    <row r="7" spans="1:9" ht="24" customHeight="1">
      <c r="A7" s="69"/>
      <c r="B7" s="70"/>
      <c r="C7" s="55" t="s">
        <v>85</v>
      </c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79</v>
      </c>
      <c r="D8" s="121"/>
      <c r="E8" s="3" t="s">
        <v>7</v>
      </c>
      <c r="F8" s="6">
        <v>109000</v>
      </c>
      <c r="G8" s="3">
        <v>1</v>
      </c>
      <c r="H8" s="6">
        <f t="shared" si="0"/>
        <v>109000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95000</v>
      </c>
      <c r="G9" s="3">
        <v>1</v>
      </c>
      <c r="H9" s="6">
        <f t="shared" si="0"/>
        <v>95000</v>
      </c>
      <c r="I9" s="2"/>
    </row>
    <row r="10" spans="1:9" ht="24" customHeight="1">
      <c r="A10" s="69"/>
      <c r="B10" s="70"/>
      <c r="C10" s="55" t="s">
        <v>83</v>
      </c>
      <c r="D10" s="56"/>
      <c r="E10" s="3" t="s">
        <v>9</v>
      </c>
      <c r="F10" s="6">
        <v>185000</v>
      </c>
      <c r="G10" s="3">
        <v>1</v>
      </c>
      <c r="H10" s="6">
        <f t="shared" si="0"/>
        <v>185000</v>
      </c>
      <c r="I10" s="2"/>
    </row>
    <row r="11" spans="1:9" ht="24" customHeight="1">
      <c r="A11" s="69"/>
      <c r="B11" s="70"/>
      <c r="C11" s="57"/>
      <c r="D11" s="58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81</v>
      </c>
      <c r="D12" s="56"/>
      <c r="E12" s="3" t="s">
        <v>10</v>
      </c>
      <c r="F12" s="6">
        <v>102000</v>
      </c>
      <c r="G12" s="3">
        <v>1</v>
      </c>
      <c r="H12" s="6">
        <f t="shared" si="0"/>
        <v>102000</v>
      </c>
      <c r="I12" s="2"/>
    </row>
    <row r="13" spans="1:9" ht="24" customHeight="1">
      <c r="A13" s="69"/>
      <c r="B13" s="70"/>
      <c r="C13" s="49" t="s">
        <v>88</v>
      </c>
      <c r="D13" s="50"/>
      <c r="E13" s="3" t="s">
        <v>87</v>
      </c>
      <c r="F13" s="6">
        <v>0</v>
      </c>
      <c r="G13" s="3">
        <v>1</v>
      </c>
      <c r="H13" s="6">
        <f t="shared" si="0"/>
        <v>0</v>
      </c>
      <c r="I13" s="2"/>
    </row>
    <row r="14" spans="1:9" ht="29.25" customHeight="1">
      <c r="A14" s="69"/>
      <c r="B14" s="70"/>
      <c r="C14" s="49" t="s">
        <v>84</v>
      </c>
      <c r="D14" s="50"/>
      <c r="E14" s="3" t="s">
        <v>11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69"/>
      <c r="B15" s="70"/>
      <c r="C15" s="49" t="s">
        <v>82</v>
      </c>
      <c r="D15" s="50"/>
      <c r="E15" s="3" t="s">
        <v>12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58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907000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907000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74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907000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90700.000000000116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75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>
        <v>7700</v>
      </c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990000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57</v>
      </c>
      <c r="G40" s="37"/>
      <c r="H40" s="27">
        <f>F39-(F36+F35)</f>
        <v>-7700.0000000001164</v>
      </c>
      <c r="I40" s="2"/>
    </row>
    <row r="41" spans="1:9" ht="16.5" customHeight="1">
      <c r="B41" s="35"/>
      <c r="C41" s="2"/>
      <c r="D41" s="2"/>
      <c r="E41" s="102" t="s">
        <v>54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69</v>
      </c>
      <c r="B3" s="36"/>
      <c r="C3" s="36"/>
      <c r="E3" t="s">
        <v>62</v>
      </c>
      <c r="F3">
        <f>Sheet1!F35</f>
        <v>907000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19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447700.00000000006</v>
      </c>
      <c r="D6" t="s">
        <v>65</v>
      </c>
    </row>
    <row r="8" spans="1:7">
      <c r="A8" s="36" t="s">
        <v>70</v>
      </c>
      <c r="B8" s="36"/>
      <c r="C8" s="36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907000</v>
      </c>
    </row>
    <row r="10" spans="1:7">
      <c r="B10" t="s">
        <v>19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907000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55</v>
      </c>
      <c r="B2" t="s">
        <v>18</v>
      </c>
      <c r="C2" s="20" t="s">
        <v>73</v>
      </c>
      <c r="D2" t="s">
        <v>34</v>
      </c>
    </row>
    <row r="3" spans="1:5">
      <c r="A3" t="s">
        <v>24</v>
      </c>
      <c r="B3" t="s">
        <v>30</v>
      </c>
      <c r="C3" s="20" t="s">
        <v>72</v>
      </c>
      <c r="D3" s="13" t="s">
        <v>36</v>
      </c>
    </row>
    <row r="4" spans="1:5">
      <c r="A4" t="s">
        <v>25</v>
      </c>
      <c r="B4" s="11">
        <f>Sheet1!F35-(Sheet1!C35)</f>
        <v>907000</v>
      </c>
    </row>
    <row r="5" spans="1:5">
      <c r="A5" t="s">
        <v>71</v>
      </c>
      <c r="B5" s="11"/>
    </row>
    <row r="6" spans="1:5">
      <c r="A6" t="s">
        <v>37</v>
      </c>
    </row>
    <row r="7" spans="1:5">
      <c r="A7" t="s">
        <v>56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2023-03-22T04:57:05Z</dcterms:modified>
</cp:coreProperties>
</file>