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<sst xmlns="http://schemas.openxmlformats.org/spreadsheetml/2006/main" count="88" uniqueCount="81">
  <si>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</si>
  <si>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</si>
  <si>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</si>
  <si>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</si>
  <si>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</si>
  <si>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</si>
  <si>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</si>
  <si>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</si>
  <si>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</si>
  <si>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</si>
  <si>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</si>
  <si>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</si>
  <si>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</si>
  <si>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</si>
  <si>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</si>
  <si>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</si>
  <si>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</si>
  <si>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</si>
  <si>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</si>
  <si>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</si>
  <si>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</si>
  <si>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</si>
  <si>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</si>
  <si>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</si>
  <si>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</si>
  <si>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</si>
  <si>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</si>
  <si>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</si>
  <si>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</si>
  <si>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</si>
  <si>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</si>
  <si>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</si>
  <si>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</si>
  <si>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</si>
  <si>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</si>
  <si>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</si>
  <si>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</si>
  <si>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</si>
  <si>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</si>
  <si>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</si>
  <si>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</si>
  <si>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</si>
  <si>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</si>
  <si>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</si>
  <si>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</si>
  <si>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</si>
  <si>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</si>
  <si>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</si>
  <si>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</si>
  <si>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</si>
  <si>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</si>
  <si>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</si>
  <si>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</si>
  <si>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</si>
  <si>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</si>
  <si>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</si>
  <si>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</si>
  <si>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</si>
  <si>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</si>
  <si>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</si>
  <si>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</si>
  <si>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</si>
  <si>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</si>
  <si>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Microsoft Windows 10 Home(DSP 64bit 한글)</t>
  </si>
  <si>
    <t>AMD 라이젠5-2세대 3400G (피카소) (멀티팩)</t>
    <phoneticPr fontId="1" type="noConversion"/>
  </si>
  <si>
    <t>ASUS EX A320M-GAMING</t>
    <phoneticPr fontId="1" type="noConversion"/>
  </si>
  <si>
    <t>삼성전자 DDR4-2666 (8GB)</t>
    <phoneticPr fontId="1" type="noConversion"/>
  </si>
  <si>
    <t>삼성전자 860 EVO (500GB)</t>
    <phoneticPr fontId="1" type="noConversion"/>
  </si>
  <si>
    <t>잘만 S2 풀 아크릴</t>
    <phoneticPr fontId="1" type="noConversion"/>
  </si>
  <si>
    <t>잘만 EcoMax 500W 83+</t>
    <phoneticPr fontId="1" type="noConversion"/>
  </si>
  <si>
    <t>AMD 정품쿨러</t>
    <phoneticPr fontId="1" type="noConversion"/>
  </si>
  <si>
    <t>라데온 VEGA 11 내장그래픽</t>
    <phoneticPr fontId="1" type="noConversion"/>
  </si>
  <si>
    <t>소모품</t>
    <phoneticPr fontId="1" type="noConversion"/>
  </si>
  <si>
    <t>로지텍 MK120 New (정품)</t>
    <phoneticPr fontId="1" type="noConversion"/>
  </si>
  <si>
    <t>소모품</t>
    <phoneticPr fontId="1" type="noConversion"/>
  </si>
  <si>
    <t>장패드</t>
    <phoneticPr fontId="1" type="noConversion"/>
  </si>
  <si>
    <t>모니터</t>
    <phoneticPr fontId="1" type="noConversion"/>
  </si>
  <si>
    <t>LG전자 32MN500M</t>
    <phoneticPr fontId="1" type="noConversion"/>
  </si>
  <si>
    <t>할인금</t>
    <phoneticPr fontId="1" type="noConversion"/>
  </si>
  <si>
    <t>케이앤알파트너스</t>
    <phoneticPr fontId="1" type="noConversion"/>
  </si>
  <si>
    <t>서초구 방배동 1961번지 1층 라크리움 홍보관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</si>
</sst>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4" zoomScaleNormal="100" workbookViewId="0">
      <selection activeCell="C24" sqref="C24:D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79</v>
      </c>
      <c r="C1" s="35" t="s">
        <v>45</v>
      </c>
      <c r="D1" s="36"/>
      <c r="E1" s="87"/>
      <c r="F1" s="88"/>
      <c r="G1" s="88"/>
      <c r="H1" s="89"/>
    </row>
    <row r="2" spans="1:9" ht="22.5" customHeight="1">
      <c r="A2" s="16" t="s">
        <v>46</v>
      </c>
      <c r="B2" s="23">
        <v>16008338</v>
      </c>
      <c r="C2" s="37"/>
      <c r="D2" s="38"/>
      <c r="E2" s="90"/>
      <c r="F2" s="91"/>
      <c r="G2" s="91"/>
      <c r="H2" s="92"/>
    </row>
    <row r="3" spans="1:9" ht="22.5" customHeight="1">
      <c r="A3" s="16" t="s">
        <v>47</v>
      </c>
      <c r="B3" s="18">
        <f ca="1">TODAY()</f>
        <v>44090</v>
      </c>
      <c r="C3" s="17" t="s">
        <v>48</v>
      </c>
      <c r="D3" s="22">
        <v>44091</v>
      </c>
      <c r="E3" s="90"/>
      <c r="F3" s="91"/>
      <c r="G3" s="91"/>
      <c r="H3" s="92"/>
    </row>
    <row r="4" spans="1:9" ht="22.5" customHeight="1">
      <c r="A4" s="15" t="s">
        <v>44</v>
      </c>
      <c r="B4" s="41" t="s">
        <v>80</v>
      </c>
      <c r="C4" s="41"/>
      <c r="D4" s="42"/>
      <c r="E4" s="93"/>
      <c r="F4" s="94"/>
      <c r="G4" s="94"/>
      <c r="H4" s="95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25</v>
      </c>
      <c r="B6" s="100"/>
      <c r="C6" s="59" t="s">
        <v>64</v>
      </c>
      <c r="D6" s="60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5.5" customHeight="1">
      <c r="A7" s="101"/>
      <c r="B7" s="102"/>
      <c r="C7" s="59" t="s">
        <v>70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59" t="s">
        <v>65</v>
      </c>
      <c r="D8" s="60"/>
      <c r="E8" s="3" t="s">
        <v>7</v>
      </c>
      <c r="F8" s="6">
        <v>83400</v>
      </c>
      <c r="G8" s="3">
        <v>1</v>
      </c>
      <c r="H8" s="6">
        <f t="shared" si="0"/>
        <v>83400</v>
      </c>
      <c r="I8" s="2"/>
    </row>
    <row r="9" spans="1:9" ht="25.5" customHeight="1">
      <c r="A9" s="101"/>
      <c r="B9" s="102"/>
      <c r="C9" s="59" t="s">
        <v>66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1"/>
      <c r="B10" s="102"/>
      <c r="C10" s="59" t="s">
        <v>71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1"/>
      <c r="B11" s="102"/>
      <c r="C11" s="59" t="s">
        <v>67</v>
      </c>
      <c r="D11" s="60"/>
      <c r="E11" s="3" t="s">
        <v>10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5.5" customHeight="1">
      <c r="A12" s="101"/>
      <c r="B12" s="102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1"/>
      <c r="B13" s="102"/>
      <c r="C13" s="50" t="s">
        <v>62</v>
      </c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50" t="s">
        <v>68</v>
      </c>
      <c r="D14" s="51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1"/>
      <c r="B15" s="102"/>
      <c r="C15" s="50" t="s">
        <v>69</v>
      </c>
      <c r="D15" s="51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101"/>
      <c r="B16" s="102"/>
      <c r="C16" s="50"/>
      <c r="D16" s="5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7" t="s">
        <v>63</v>
      </c>
      <c r="D18" s="58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1"/>
      <c r="B19" s="102"/>
      <c r="C19" s="55"/>
      <c r="D19" s="56"/>
      <c r="E19" s="4" t="s">
        <v>78</v>
      </c>
      <c r="F19" s="7">
        <v>-10000</v>
      </c>
      <c r="G19" s="4">
        <v>1</v>
      </c>
      <c r="H19" s="7">
        <f t="shared" si="0"/>
        <v>-10000</v>
      </c>
      <c r="I19" s="2"/>
    </row>
    <row r="20" spans="1:9" ht="12.75" customHeight="1">
      <c r="A20" s="101"/>
      <c r="B20" s="102"/>
      <c r="C20" s="43" t="s">
        <v>18</v>
      </c>
      <c r="D20" s="43"/>
      <c r="E20" s="61">
        <f>SUM(H6:H19)</f>
        <v>698400</v>
      </c>
      <c r="F20" s="61"/>
      <c r="G20" s="30">
        <v>2</v>
      </c>
      <c r="H20" s="98" t="s">
        <v>20</v>
      </c>
      <c r="I20" s="2"/>
    </row>
    <row r="21" spans="1:9" ht="12.75" customHeight="1">
      <c r="A21" s="101"/>
      <c r="B21" s="102"/>
      <c r="C21" s="43"/>
      <c r="D21" s="43"/>
      <c r="E21" s="61">
        <f>E20*G20</f>
        <v>1396800</v>
      </c>
      <c r="F21" s="61"/>
      <c r="G21" s="61"/>
      <c r="H21" s="98"/>
      <c r="I21" s="2"/>
    </row>
    <row r="22" spans="1:9" ht="12.75" customHeight="1">
      <c r="A22" s="101"/>
      <c r="B22" s="102"/>
      <c r="C22" s="43"/>
      <c r="D22" s="43"/>
      <c r="E22" s="61"/>
      <c r="F22" s="61"/>
      <c r="G22" s="61"/>
      <c r="H22" s="98"/>
      <c r="I22" s="2"/>
    </row>
    <row r="23" spans="1:9" ht="17.25" customHeight="1">
      <c r="A23" s="101"/>
      <c r="B23" s="102"/>
      <c r="C23" s="48" t="s">
        <v>23</v>
      </c>
      <c r="D23" s="49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3"/>
      <c r="B24" s="104"/>
      <c r="C24" s="50" t="s">
        <v>73</v>
      </c>
      <c r="D24" s="51"/>
      <c r="E24" s="5" t="s">
        <v>72</v>
      </c>
      <c r="F24" s="6">
        <v>20000</v>
      </c>
      <c r="G24" s="3">
        <v>2</v>
      </c>
      <c r="H24" s="6">
        <f>F24*G24</f>
        <v>40000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참고사항</v>
      </c>
      <c r="B25" s="68"/>
      <c r="C25" s="52" t="s">
        <v>75</v>
      </c>
      <c r="D25" s="51"/>
      <c r="E25" s="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69"/>
      <c r="B26" s="70"/>
      <c r="C26" s="52" t="s">
        <v>77</v>
      </c>
      <c r="D26" s="51"/>
      <c r="E26" s="5" t="s">
        <v>76</v>
      </c>
      <c r="F26" s="6">
        <v>250000</v>
      </c>
      <c r="G26" s="3">
        <v>3</v>
      </c>
      <c r="H26" s="6">
        <f t="shared" si="1"/>
        <v>750000</v>
      </c>
      <c r="I26" s="2"/>
    </row>
    <row r="27" spans="1:9">
      <c r="A27" s="69"/>
      <c r="B27" s="70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33</v>
      </c>
      <c r="B33" s="7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61">
        <f>SUM(H24:H32)</f>
        <v>790000</v>
      </c>
      <c r="F33" s="61"/>
      <c r="G33" s="62"/>
      <c r="H33" s="96" t="s">
        <v>20</v>
      </c>
      <c r="I33" s="2"/>
    </row>
    <row r="34" spans="1:9" ht="14.25" customHeight="1">
      <c r="A34" s="75"/>
      <c r="B34" s="76"/>
      <c r="C34" s="46"/>
      <c r="D34" s="47"/>
      <c r="E34" s="63"/>
      <c r="F34" s="63"/>
      <c r="G34" s="64"/>
      <c r="H34" s="97"/>
      <c r="I34" s="2"/>
    </row>
    <row r="35" spans="1:9" ht="16.5" customHeight="1">
      <c r="A35" s="65" t="s">
        <v>36</v>
      </c>
      <c r="B35" s="66"/>
      <c r="C35" s="79"/>
      <c r="D35" s="80"/>
      <c r="E35" s="8" t="s">
        <v>4</v>
      </c>
      <c r="F35" s="107">
        <f>SUM(E21,E33)</f>
        <v>2186800</v>
      </c>
      <c r="G35" s="107"/>
      <c r="H35" s="9" t="s">
        <v>20</v>
      </c>
      <c r="I35" s="2"/>
    </row>
    <row r="36" spans="1:9" ht="16.5" customHeight="1">
      <c r="A36" s="65" t="s">
        <v>35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218680</v>
      </c>
      <c r="G36" s="106"/>
      <c r="H36" s="10"/>
      <c r="I36" s="2"/>
    </row>
    <row r="37" spans="1:9" ht="17.25" customHeight="1">
      <c r="A37" s="65" t="s">
        <v>31</v>
      </c>
      <c r="B37" s="66"/>
      <c r="C37" s="81"/>
      <c r="D37" s="82"/>
      <c r="E37" s="8" t="s">
        <v>30</v>
      </c>
      <c r="F37" s="33" t="s">
        <v>61</v>
      </c>
      <c r="G37" s="34"/>
      <c r="H37" s="31"/>
      <c r="I37" s="2"/>
    </row>
    <row r="38" spans="1:9" ht="19.5" customHeight="1">
      <c r="A38" s="73" t="s">
        <v>32</v>
      </c>
      <c r="B38" s="74"/>
      <c r="C38" s="83">
        <f>SUM(C35:C36)-C37</f>
        <v>0</v>
      </c>
      <c r="D38" s="84"/>
      <c r="E38" s="26" t="s">
        <v>60</v>
      </c>
      <c r="F38" s="108"/>
      <c r="G38" s="109"/>
      <c r="H38" s="110"/>
      <c r="I38" s="2"/>
    </row>
    <row r="39" spans="1:9" ht="20.25" customHeight="1">
      <c r="A39" s="75"/>
      <c r="B39" s="76"/>
      <c r="C39" s="85"/>
      <c r="D39" s="86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2470000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4" sqref="B4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2186800</v>
      </c>
    </row>
    <row r="5" spans="1:6">
      <c r="A5" t="s">
        <v>43</v>
      </c>
      <c r="B5">
        <f>B4*1.13</f>
        <v>2471083.9999999995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2020-09-16T08:51:03Z</cp:lastPrinted>
  <dcterms:created xsi:type="dcterms:W3CDTF">2019-03-28T03:58:09Z</dcterms:created>
  <dcterms:modified xsi:type="dcterms:W3CDTF">2020-09-16T09:02:20Z</dcterms:modified>
</cp:coreProperties>
</file>