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B6F2912-B287-4499-84DB-D2A8786CF41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<sst xmlns="http://schemas.openxmlformats.org/spreadsheetml/2006/main" count="103" uniqueCount="87">
  <si>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</si>
  <si>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</si>
  <si>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</si>
  <si>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</si>
  <si>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</si>
  <si>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</si>
  <si>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</si>
  <si>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</si>
  <si>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</si>
  <si>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</si>
  <si>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</si>
  <si>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</si>
  <si>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</si>
  <si>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</si>
  <si>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</si>
  <si>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</si>
  <si>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</si>
  <si>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</si>
  <si>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</si>
  <si>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</si>
  <si>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</si>
  <si>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</si>
  <si>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</si>
  <si>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</si>
  <si>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</si>
  <si>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</si>
  <si>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</si>
  <si>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</si>
  <si>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</si>
  <si>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</si>
  <si>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</si>
  <si>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</si>
  <si>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</si>
  <si>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</si>
  <si>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</si>
  <si>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</si>
  <si>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</si>
  <si>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</si>
  <si>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</si>
  <si>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</si>
  <si>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</si>
  <si>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</si>
  <si>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</si>
  <si>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</si>
  <si>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</si>
  <si>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</si>
  <si>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</si>
  <si>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</si>
  <si>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</si>
  <si>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</si>
  <si>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</si>
  <si>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</si>
  <si>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</si>
  <si>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</si>
  <si>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</si>
  <si>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</si>
  <si>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</si>
  <si>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</si>
  <si>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</si>
  <si>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</si>
  <si>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</si>
  <si>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</si>
  <si>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</si>
  <si>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모니터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</si>
  <si>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</si>
  <si>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</si>
  <si>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</si>
  <si>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</si>
  <si>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</si>
  <si>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</si>
  <si>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</si>
  <si>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</si>
  <si>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</si>
  <si>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</si>
  <si>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</si>
  <si>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</si>
  <si>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</si>
  <si>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</si>
  <si>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AMD 라이젠5-4세대 5600X (버미어) (멀티팩(정품))</t>
    <phoneticPr fontId="1" type="noConversion"/>
  </si>
  <si>
    <t>LEADCOOL POONG AC-2100 RAINBOW</t>
    <phoneticPr fontId="1" type="noConversion"/>
  </si>
  <si>
    <t>삼성전자 PM9A1 M.2 NVMe 병행수입 (512GB)</t>
    <phoneticPr fontId="1" type="noConversion"/>
  </si>
  <si>
    <t>앱코 G40 시그니처 (화이트)</t>
    <phoneticPr fontId="1" type="noConversion"/>
  </si>
  <si>
    <t>마이크로닉스 Classic II 풀체인지 700W 80PLUS BRONZE 230V EU</t>
    <phoneticPr fontId="1" type="noConversion"/>
  </si>
  <si>
    <t>B550M AORUS ELITE 제이씨현</t>
    <phoneticPr fontId="1" type="noConversion"/>
  </si>
  <si>
    <t>MSI 지포스 RTX 3060 Ti 벤투스 2X OC V1 D6 8GB LHR</t>
    <phoneticPr fontId="1" type="noConversion"/>
  </si>
  <si>
    <t>삼성전자 DDR4-3200 (8GB)</t>
    <phoneticPr fontId="1" type="noConversion"/>
  </si>
  <si>
    <t>최종현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</si>
</sst>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2" t="s">
        <v>58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/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44849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103"/>
      <c r="B7" s="104"/>
      <c r="C7" s="60" t="s">
        <v>79</v>
      </c>
      <c r="D7" s="61"/>
      <c r="E7" s="22" t="s">
        <v>13</v>
      </c>
      <c r="F7" s="6">
        <v>20000</v>
      </c>
      <c r="G7" s="3">
        <v>1</v>
      </c>
      <c r="H7" s="6">
        <f t="shared" ref="H7:H19" si="0">F7*G7</f>
        <v>20000</v>
      </c>
      <c r="I7" s="2"/>
    </row>
    <row r="8" spans="1:9" ht="25.5" customHeight="1">
      <c r="A8" s="103"/>
      <c r="B8" s="104"/>
      <c r="C8" s="62" t="s">
        <v>83</v>
      </c>
      <c r="D8" s="63"/>
      <c r="E8" s="3" t="s">
        <v>7</v>
      </c>
      <c r="F8" s="6">
        <v>171000</v>
      </c>
      <c r="G8" s="3">
        <v>1</v>
      </c>
      <c r="H8" s="6">
        <f t="shared" si="0"/>
        <v>171000</v>
      </c>
      <c r="I8" s="2"/>
    </row>
    <row r="9" spans="1:9" ht="37.5" customHeight="1">
      <c r="A9" s="103"/>
      <c r="B9" s="104"/>
      <c r="C9" s="60" t="s">
        <v>85</v>
      </c>
      <c r="D9" s="61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4" customHeight="1">
      <c r="A10" s="103"/>
      <c r="B10" s="104"/>
      <c r="C10" s="60" t="s">
        <v>84</v>
      </c>
      <c r="D10" s="61"/>
      <c r="E10" s="3" t="s">
        <v>9</v>
      </c>
      <c r="F10" s="6">
        <v>648000</v>
      </c>
      <c r="G10" s="3">
        <v>1</v>
      </c>
      <c r="H10" s="6">
        <f t="shared" si="0"/>
        <v>648000</v>
      </c>
      <c r="I10" s="2"/>
    </row>
    <row r="11" spans="1:9" ht="24" customHeight="1">
      <c r="A11" s="103"/>
      <c r="B11" s="104"/>
      <c r="C11" s="125"/>
      <c r="D11" s="126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80</v>
      </c>
      <c r="D12" s="61"/>
      <c r="E12" s="3" t="s">
        <v>10</v>
      </c>
      <c r="F12" s="6">
        <v>87000</v>
      </c>
      <c r="G12" s="3">
        <v>1</v>
      </c>
      <c r="H12" s="6">
        <f t="shared" si="0"/>
        <v>87000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81</v>
      </c>
      <c r="D14" s="92"/>
      <c r="E14" s="3" t="s">
        <v>11</v>
      </c>
      <c r="F14" s="6">
        <v>66000</v>
      </c>
      <c r="G14" s="3">
        <v>1</v>
      </c>
      <c r="H14" s="6">
        <f t="shared" si="0"/>
        <v>66000</v>
      </c>
      <c r="I14" s="2"/>
    </row>
    <row r="15" spans="1:9" ht="24" customHeight="1">
      <c r="A15" s="103"/>
      <c r="B15" s="104"/>
      <c r="C15" s="91" t="s">
        <v>82</v>
      </c>
      <c r="D15" s="92"/>
      <c r="E15" s="3" t="s">
        <v>12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60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1443000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1443000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 t="s">
        <v>63</v>
      </c>
      <c r="F24" s="6"/>
      <c r="G24" s="3"/>
      <c r="H24" s="6">
        <f>F24*G24</f>
        <v>0</v>
      </c>
      <c r="I24" s="2"/>
    </row>
    <row r="25" spans="1:9" ht="25.15" customHeight="1">
      <c r="A25" s="73"/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1443000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144300.00000000023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62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1587300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59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04D0-7E52-46C3-B910-B15C5B2D06AC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73</v>
      </c>
      <c r="B3" s="50"/>
      <c r="C3" s="50"/>
      <c r="E3" t="s">
        <v>66</v>
      </c>
      <c r="F3">
        <f>Sheet1!F35</f>
        <v>1443000</v>
      </c>
    </row>
    <row r="4" spans="1:7">
      <c r="A4" t="s">
        <v>72</v>
      </c>
      <c r="B4" s="30" t="s">
        <v>70</v>
      </c>
      <c r="C4" s="32"/>
      <c r="D4" t="s">
        <v>67</v>
      </c>
    </row>
    <row r="5" spans="1:7">
      <c r="B5" t="s">
        <v>19</v>
      </c>
      <c r="C5">
        <v>1.1000000000000001</v>
      </c>
      <c r="D5" t="s">
        <v>68</v>
      </c>
    </row>
    <row r="6" spans="1:7">
      <c r="B6" t="s">
        <v>65</v>
      </c>
      <c r="C6" s="33">
        <f>(F3-C4)*C5</f>
        <v>1587300.0000000002</v>
      </c>
      <c r="D6" t="s">
        <v>69</v>
      </c>
    </row>
    <row r="8" spans="1:7">
      <c r="A8" s="50" t="s">
        <v>74</v>
      </c>
      <c r="B8" s="50"/>
      <c r="C8" s="50"/>
    </row>
    <row r="9" spans="1:7">
      <c r="A9" t="s">
        <v>72</v>
      </c>
      <c r="B9" s="31" t="s">
        <v>71</v>
      </c>
      <c r="C9" s="34"/>
      <c r="D9" t="s">
        <v>67</v>
      </c>
      <c r="G9" s="33">
        <f>((F3*C10)-C9)/C10</f>
        <v>1443000</v>
      </c>
    </row>
    <row r="10" spans="1:7">
      <c r="B10" t="s">
        <v>19</v>
      </c>
      <c r="C10">
        <v>1.1000000000000001</v>
      </c>
      <c r="D10" t="s">
        <v>68</v>
      </c>
    </row>
    <row r="11" spans="1:7">
      <c r="B11" t="s">
        <v>64</v>
      </c>
      <c r="C11" s="33">
        <f>ROUND(G9,-3)</f>
        <v>1443000</v>
      </c>
      <c r="D11" t="s">
        <v>69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77</v>
      </c>
      <c r="D2" t="s">
        <v>34</v>
      </c>
    </row>
    <row r="3" spans="1:5">
      <c r="A3" t="s">
        <v>24</v>
      </c>
      <c r="B3" t="s">
        <v>30</v>
      </c>
      <c r="C3" s="20" t="s">
        <v>76</v>
      </c>
      <c r="D3" s="13" t="s">
        <v>36</v>
      </c>
    </row>
    <row r="4" spans="1:5">
      <c r="A4" t="s">
        <v>25</v>
      </c>
      <c r="B4" s="11">
        <f>Sheet1!F35-(Sheet1!C35)</f>
        <v>1443000</v>
      </c>
    </row>
    <row r="5" spans="1:5">
      <c r="A5" t="s">
        <v>75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2022-10-15T06:43:09Z</cp:lastPrinted>
  <dcterms:created xsi:type="dcterms:W3CDTF">2019-03-28T03:58:09Z</dcterms:created>
  <dcterms:modified xsi:type="dcterms:W3CDTF">2022-10-15T06:44:00Z</dcterms:modified>
</cp:coreProperties>
</file>