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54011C46-4D59-4499-AF90-E6A7E2E82AFD}" xr6:coauthVersionLast="47" xr6:coauthVersionMax="47" xr10:uidLastSave="{C873FBBB-D547-4AED-8595-5ED9A921E080}"/>
  <bookViews>
    <workbookView minimized="1" xWindow="240" yWindow="2040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<sst xmlns="http://schemas.openxmlformats.org/spreadsheetml/2006/main" count="95" uniqueCount="87">
  <si>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</si>
  <si>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</si>
  <si>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</si>
  <si>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</si>
  <si>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</si>
  <si>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</si>
  <si>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</si>
  <si>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</si>
  <si>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</si>
  <si>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</si>
  <si>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</si>
  <si>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</si>
  <si>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</si>
  <si>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</si>
  <si>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</si>
  <si>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</si>
  <si>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</si>
  <si>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</si>
  <si>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</si>
  <si>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</si>
  <si>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</si>
  <si>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</si>
  <si>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</si>
  <si>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</si>
  <si>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</si>
  <si>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</si>
  <si>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</si>
  <si>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</si>
  <si>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</si>
  <si>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</si>
  <si>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</si>
  <si>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</si>
  <si>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</si>
  <si>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</si>
  <si>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</si>
  <si>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</si>
  <si>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</si>
  <si>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</si>
  <si>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</si>
  <si>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</si>
  <si>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</si>
  <si>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</si>
  <si>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</si>
  <si>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</si>
  <si>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</si>
  <si>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</si>
  <si>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</si>
  <si>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</si>
  <si>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</si>
  <si>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</si>
  <si>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</si>
  <si>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</si>
  <si>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</si>
  <si>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</si>
  <si>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</si>
  <si>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</si>
  <si>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</si>
  <si>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</si>
  <si>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</si>
  <si>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</si>
  <si>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</si>
  <si>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</si>
  <si>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</si>
  <si>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</si>
  <si>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</si>
  <si>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창도테크</t>
    <phoneticPr fontId="1" type="noConversion"/>
  </si>
  <si>
    <t>Western Digital WD BLUE (2TB)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</si>
  <si>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</si>
  <si>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</si>
  <si>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</si>
  <si>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</si>
  <si>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</si>
  <si>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키보드 마우스 합본 세트</t>
    <phoneticPr fontId="1" type="noConversion"/>
  </si>
  <si>
    <t>5mm 게이밍패드</t>
    <phoneticPr fontId="1" type="noConversion"/>
  </si>
  <si>
    <t>인텔 기본쿨러</t>
    <phoneticPr fontId="1" type="noConversion"/>
  </si>
  <si>
    <t>삼성전자 DDR4-3200 (8GB)</t>
    <phoneticPr fontId="1" type="noConversion"/>
  </si>
  <si>
    <t>케이블</t>
    <phoneticPr fontId="1" type="noConversion"/>
  </si>
  <si>
    <t>DVI to HDMI 듀얼모니터 케이블</t>
    <phoneticPr fontId="1" type="noConversion"/>
  </si>
  <si>
    <t xml:space="preserve">멀티탭 5구 3m </t>
    <phoneticPr fontId="1" type="noConversion"/>
  </si>
  <si>
    <t>멀티탭</t>
    <phoneticPr fontId="1" type="noConversion"/>
  </si>
  <si>
    <t>MSI(엠에스아이) B460M 박격포 WIFI</t>
    <phoneticPr fontId="1" type="noConversion"/>
  </si>
  <si>
    <t>MSI 지포스 GTX 1650 벤투스 S OC D6 4GB</t>
    <phoneticPr fontId="1" type="noConversion"/>
  </si>
  <si>
    <t>삼성전자 980 M.2 NVMe (500GB)</t>
    <phoneticPr fontId="1" type="noConversion"/>
  </si>
  <si>
    <t>삼성전자 F24T350</t>
    <phoneticPr fontId="1" type="noConversion"/>
  </si>
  <si>
    <t>퀵배송비</t>
    <phoneticPr fontId="1" type="noConversion"/>
  </si>
  <si>
    <t>배송비</t>
    <phoneticPr fontId="1" type="noConversion"/>
  </si>
  <si>
    <t>인텔 코어i5-11세대 10400F (로켓레이크S)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</si>
</sst>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: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45</v>
      </c>
      <c r="B1" s="22" t="s">
        <v>65</v>
      </c>
      <c r="C1" s="42" t="s">
        <v>48</v>
      </c>
      <c r="D1" s="43"/>
      <c r="E1" s="101"/>
      <c r="F1" s="102"/>
      <c r="G1" s="102"/>
      <c r="H1" s="103"/>
    </row>
    <row r="2" spans="1:9" ht="22.5" customHeight="1">
      <c r="A2" s="15" t="s">
        <v>31</v>
      </c>
      <c r="B2" s="21">
        <v>1045949121</v>
      </c>
      <c r="C2" s="44"/>
      <c r="D2" s="45"/>
      <c r="E2" s="104"/>
      <c r="F2" s="105"/>
      <c r="G2" s="105"/>
      <c r="H2" s="106"/>
    </row>
    <row r="3" spans="1:9" ht="22.5" customHeight="1">
      <c r="A3" s="15" t="s">
        <v>32</v>
      </c>
      <c r="B3" s="16">
        <f ca="1">TODAY()</f>
        <v>44928</v>
      </c>
      <c r="C3" s="15" t="s">
        <v>33</v>
      </c>
      <c r="D3" s="20"/>
      <c r="E3" s="104"/>
      <c r="F3" s="105"/>
      <c r="G3" s="105"/>
      <c r="H3" s="106"/>
    </row>
    <row r="4" spans="1:9" ht="22.5" customHeight="1">
      <c r="A4" s="14" t="s">
        <v>30</v>
      </c>
      <c r="B4" s="48"/>
      <c r="C4" s="48"/>
      <c r="D4" s="49"/>
      <c r="E4" s="107"/>
      <c r="F4" s="108"/>
      <c r="G4" s="108"/>
      <c r="H4" s="109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2" t="s">
        <v>49</v>
      </c>
      <c r="B6" s="33"/>
      <c r="C6" s="59" t="s">
        <v>86</v>
      </c>
      <c r="D6" s="60"/>
      <c r="E6" s="3" t="s">
        <v>54</v>
      </c>
      <c r="F6" s="6">
        <v>206000</v>
      </c>
      <c r="G6" s="3">
        <v>1</v>
      </c>
      <c r="H6" s="6">
        <f>F6*G6</f>
        <v>206000</v>
      </c>
      <c r="I6" s="2"/>
    </row>
    <row r="7" spans="1:9" ht="24" customHeight="1">
      <c r="A7" s="34"/>
      <c r="B7" s="35"/>
      <c r="C7" s="59" t="s">
        <v>74</v>
      </c>
      <c r="D7" s="60"/>
      <c r="E7" s="25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4"/>
      <c r="B8" s="35"/>
      <c r="C8" s="113" t="s">
        <v>80</v>
      </c>
      <c r="D8" s="114"/>
      <c r="E8" s="3" t="s">
        <v>56</v>
      </c>
      <c r="F8" s="6">
        <v>126000</v>
      </c>
      <c r="G8" s="3">
        <v>1</v>
      </c>
      <c r="H8" s="6">
        <f t="shared" si="0"/>
        <v>126000</v>
      </c>
      <c r="I8" s="2"/>
    </row>
    <row r="9" spans="1:9" ht="24" customHeight="1">
      <c r="A9" s="34"/>
      <c r="B9" s="35"/>
      <c r="C9" s="59" t="s">
        <v>75</v>
      </c>
      <c r="D9" s="60"/>
      <c r="E9" s="3" t="s">
        <v>57</v>
      </c>
      <c r="F9" s="6">
        <v>39000</v>
      </c>
      <c r="G9" s="3">
        <v>2</v>
      </c>
      <c r="H9" s="6">
        <f t="shared" si="0"/>
        <v>78000</v>
      </c>
      <c r="I9" s="2"/>
    </row>
    <row r="10" spans="1:9" ht="24" customHeight="1">
      <c r="A10" s="34"/>
      <c r="B10" s="35"/>
      <c r="C10" s="59" t="s">
        <v>81</v>
      </c>
      <c r="D10" s="60"/>
      <c r="E10" s="3" t="s">
        <v>58</v>
      </c>
      <c r="F10" s="6">
        <v>260000</v>
      </c>
      <c r="G10" s="3">
        <v>1</v>
      </c>
      <c r="H10" s="6">
        <f t="shared" si="0"/>
        <v>260000</v>
      </c>
      <c r="I10" s="2"/>
    </row>
    <row r="11" spans="1:9" ht="24" customHeight="1">
      <c r="A11" s="34"/>
      <c r="B11" s="35"/>
      <c r="C11" s="61" t="s">
        <v>82</v>
      </c>
      <c r="D11" s="62"/>
      <c r="E11" s="3" t="s">
        <v>59</v>
      </c>
      <c r="F11" s="6">
        <v>88000</v>
      </c>
      <c r="G11" s="3">
        <v>1</v>
      </c>
      <c r="H11" s="6">
        <f t="shared" si="0"/>
        <v>88000</v>
      </c>
      <c r="I11" s="2"/>
    </row>
    <row r="12" spans="1:9" ht="24" customHeight="1">
      <c r="A12" s="34"/>
      <c r="B12" s="35"/>
      <c r="C12" s="59" t="s">
        <v>66</v>
      </c>
      <c r="D12" s="60"/>
      <c r="E12" s="3" t="s">
        <v>60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34"/>
      <c r="B13" s="35"/>
      <c r="C13" s="53" t="s">
        <v>46</v>
      </c>
      <c r="D13" s="54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4"/>
      <c r="B14" s="35"/>
      <c r="C14" s="53" t="s">
        <v>67</v>
      </c>
      <c r="D14" s="54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4"/>
      <c r="B15" s="35"/>
      <c r="C15" s="53" t="s">
        <v>68</v>
      </c>
      <c r="D15" s="54"/>
      <c r="E15" s="3" t="s">
        <v>63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34"/>
      <c r="B16" s="35"/>
      <c r="C16" s="55" t="s">
        <v>47</v>
      </c>
      <c r="D16" s="56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19"/>
      <c r="D17" s="18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42</v>
      </c>
      <c r="D18" s="58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/>
      <c r="F19" s="7"/>
      <c r="G19" s="4"/>
      <c r="H19" s="6">
        <f t="shared" si="0"/>
        <v>0</v>
      </c>
      <c r="I19" s="2"/>
    </row>
    <row r="20" spans="1:9" ht="12.75" customHeight="1">
      <c r="A20" s="36" t="s">
        <v>50</v>
      </c>
      <c r="B20" s="37"/>
      <c r="C20" s="50" t="s">
        <v>6</v>
      </c>
      <c r="D20" s="50"/>
      <c r="E20" s="66">
        <f>SUM(H6:H19)</f>
        <v>962000</v>
      </c>
      <c r="F20" s="66"/>
      <c r="G20" s="27">
        <v>1</v>
      </c>
      <c r="H20" s="112" t="s">
        <v>8</v>
      </c>
      <c r="I20" s="2"/>
    </row>
    <row r="21" spans="1:9" ht="12.75" customHeight="1">
      <c r="A21" s="38"/>
      <c r="B21" s="39"/>
      <c r="C21" s="50"/>
      <c r="D21" s="50"/>
      <c r="E21" s="66">
        <f>E20*G20</f>
        <v>962000</v>
      </c>
      <c r="F21" s="66"/>
      <c r="G21" s="66"/>
      <c r="H21" s="112"/>
      <c r="I21" s="2"/>
    </row>
    <row r="22" spans="1:9" ht="12.75" customHeight="1">
      <c r="A22" s="38"/>
      <c r="B22" s="39"/>
      <c r="C22" s="50"/>
      <c r="D22" s="50"/>
      <c r="E22" s="66"/>
      <c r="F22" s="66"/>
      <c r="G22" s="66"/>
      <c r="H22" s="112"/>
      <c r="I22" s="2"/>
    </row>
    <row r="23" spans="1:9" ht="17.25" customHeight="1">
      <c r="A23" s="38"/>
      <c r="B23" s="39"/>
      <c r="C23" s="93" t="s">
        <v>11</v>
      </c>
      <c r="D23" s="94"/>
      <c r="E23" s="17" t="s">
        <v>1</v>
      </c>
      <c r="F23" s="17" t="s">
        <v>2</v>
      </c>
      <c r="G23" s="17" t="s">
        <v>3</v>
      </c>
      <c r="H23" s="17"/>
      <c r="I23" s="2"/>
    </row>
    <row r="24" spans="1:9" ht="30" customHeight="1">
      <c r="A24" s="40"/>
      <c r="B24" s="41"/>
      <c r="C24" s="53" t="s">
        <v>83</v>
      </c>
      <c r="D24" s="54"/>
      <c r="E24" s="5" t="s">
        <v>69</v>
      </c>
      <c r="F24" s="6">
        <v>165000</v>
      </c>
      <c r="G24" s="3">
        <v>2</v>
      </c>
      <c r="H24" s="6">
        <f>F24*G24</f>
        <v>330000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72</v>
      </c>
      <c r="D25" s="54"/>
      <c r="E25" s="31" t="s">
        <v>70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7"/>
      <c r="B26" s="78"/>
      <c r="C26" s="63" t="s">
        <v>73</v>
      </c>
      <c r="D26" s="54"/>
      <c r="E26" s="5" t="s">
        <v>71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7"/>
      <c r="B27" s="78"/>
      <c r="C27" s="65" t="s">
        <v>77</v>
      </c>
      <c r="D27" s="64"/>
      <c r="E27" s="5" t="s">
        <v>76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7"/>
      <c r="B28" s="78"/>
      <c r="C28" s="63" t="s">
        <v>78</v>
      </c>
      <c r="D28" s="64"/>
      <c r="E28" s="5" t="s">
        <v>79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7"/>
      <c r="B29" s="78"/>
      <c r="C29" s="65" t="s">
        <v>84</v>
      </c>
      <c r="D29" s="64"/>
      <c r="E29" s="5" t="s">
        <v>85</v>
      </c>
      <c r="F29" s="6">
        <v>15000</v>
      </c>
      <c r="G29" s="3">
        <v>1</v>
      </c>
      <c r="H29" s="6">
        <f t="shared" si="1"/>
        <v>15000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345000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1307000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130700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51</v>
      </c>
      <c r="G37" s="72"/>
      <c r="H37" s="30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4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28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1437700</v>
      </c>
      <c r="G39" s="118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5" ht="82.5">
      <c r="B1" t="s">
        <v>12</v>
      </c>
      <c r="C1" t="s">
        <v>23</v>
      </c>
      <c r="D1" s="12" t="s">
        <v>25</v>
      </c>
      <c r="E1" t="s">
        <v>44</v>
      </c>
    </row>
    <row r="2" spans="1:5">
      <c r="A2" t="s">
        <v>13</v>
      </c>
      <c r="B2" t="s">
        <v>8</v>
      </c>
      <c r="C2" t="s">
        <v>28</v>
      </c>
      <c r="D2" t="s">
        <v>24</v>
      </c>
    </row>
    <row r="3" spans="1:5">
      <c r="A3" t="s">
        <v>14</v>
      </c>
      <c r="B3" t="s">
        <v>20</v>
      </c>
      <c r="D3" s="13" t="s">
        <v>26</v>
      </c>
    </row>
    <row r="4" spans="1:5">
      <c r="A4" t="s">
        <v>15</v>
      </c>
      <c r="B4" s="11">
        <f>Sheet1!F35-(Sheet1!C35)</f>
        <v>1307000</v>
      </c>
    </row>
    <row r="5" spans="1:5">
      <c r="A5" t="s">
        <v>29</v>
      </c>
      <c r="B5">
        <f>B4*1.13</f>
        <v>1476909.9999999998</v>
      </c>
    </row>
    <row r="6" spans="1:5">
      <c r="A6" t="s">
        <v>27</v>
      </c>
    </row>
    <row r="7" spans="1:5">
      <c r="A7" t="s">
        <v>7</v>
      </c>
      <c r="B7" s="11">
        <v>60000</v>
      </c>
    </row>
    <row r="8" spans="1:5">
      <c r="A8" t="s">
        <v>37</v>
      </c>
      <c r="B8" s="11">
        <v>70000</v>
      </c>
    </row>
    <row r="9" spans="1:5">
      <c r="A9" t="s">
        <v>35</v>
      </c>
      <c r="B9" s="11">
        <v>80000</v>
      </c>
    </row>
    <row r="10" spans="1:5">
      <c r="A10" t="s">
        <v>36</v>
      </c>
      <c r="B10" s="11">
        <v>100000</v>
      </c>
    </row>
    <row r="11" spans="1:5">
      <c r="A11" t="s">
        <v>39</v>
      </c>
      <c r="B11" s="11">
        <v>151200</v>
      </c>
    </row>
    <row r="12" spans="1:5">
      <c r="A12" t="s">
        <v>38</v>
      </c>
      <c r="B12" s="11">
        <v>188000</v>
      </c>
    </row>
    <row r="13" spans="1:5">
      <c r="A13" t="s">
        <v>40</v>
      </c>
      <c r="B13" s="11">
        <v>194290</v>
      </c>
    </row>
    <row r="14" spans="1:5">
      <c r="A14" t="s">
        <v>41</v>
      </c>
      <c r="B14" s="11">
        <v>359000</v>
      </c>
    </row>
    <row r="15" spans="1:5">
      <c r="A15" t="s">
        <v>43</v>
      </c>
    </row>
    <row r="16" spans="1:5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2022-07-25T05:32:03Z</cp:lastPrinted>
  <dcterms:created xsi:type="dcterms:W3CDTF">2019-03-28T03:58:09Z</dcterms:created>
  <dcterms:modified xsi:type="dcterms:W3CDTF">2023-01-02T04:33:31Z</dcterms:modified>
</cp:coreProperties>
</file>