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39547326-0610-4F5F-A1F3-1391B5C65B3A}" xr6:coauthVersionLast="45" xr6:coauthVersionMax="45" xr10:uidLastSave="{FEE617C6-F4CF-4600-950D-84B7EAB33E3E}"/>
  <bookViews>
    <workbookView xWindow="2670" yWindow="219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<sst xmlns="http://schemas.openxmlformats.org/spreadsheetml/2006/main" count="86" uniqueCount="78">
  <si>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</si>
  <si>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</si>
  <si>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</si>
  <si>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</si>
  <si>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</si>
  <si>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</si>
  <si>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</si>
  <si>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</si>
  <si>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</si>
  <si>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</si>
  <si>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</si>
  <si>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</si>
  <si>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</si>
  <si>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</si>
  <si>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</si>
  <si>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</si>
  <si>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</si>
  <si>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</si>
  <si>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</si>
  <si>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</si>
  <si>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</si>
  <si>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</si>
  <si>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</si>
  <si>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</si>
  <si>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</si>
  <si>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</si>
  <si>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</si>
  <si>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</si>
  <si>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</si>
  <si>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</si>
  <si>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</si>
  <si>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</si>
  <si>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</si>
  <si>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</si>
  <si>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</si>
  <si>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</si>
  <si>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</si>
  <si>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</si>
  <si>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</si>
  <si>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</si>
  <si>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</si>
  <si>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</si>
  <si>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</si>
  <si>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</si>
  <si>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</si>
  <si>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</si>
  <si>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</si>
  <si>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</si>
  <si>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</si>
  <si>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</si>
  <si>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</si>
  <si>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</si>
  <si>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</si>
  <si>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</si>
  <si>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</si>
  <si>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</si>
  <si>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</si>
  <si>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</si>
  <si>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</si>
  <si>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</si>
  <si>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</si>
  <si>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</si>
  <si>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</si>
  <si>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</si>
  <si>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</si>
  <si>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</si>
  <si>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</si>
  <si>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AMD 라이젠7-3세대 3700X (마티스) (정품)</t>
    <phoneticPr fontId="1" type="noConversion"/>
  </si>
  <si>
    <t>ASRock B450M 스틸레전드 에즈윈</t>
    <phoneticPr fontId="1" type="noConversion"/>
  </si>
  <si>
    <t>삼성전자 DDR4 16G PC4-21300 (정품)</t>
    <phoneticPr fontId="1" type="noConversion"/>
  </si>
  <si>
    <t>Western Digital WD BLUE SN550 M.2 NVMe (500GB)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</si>
  <si>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</si>
  <si>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</si>
  <si>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모니터</t>
    <phoneticPr fontId="1" type="noConversion"/>
  </si>
  <si>
    <t>주병돈</t>
    <phoneticPr fontId="1" type="noConversion"/>
  </si>
  <si>
    <t>010-4102-7073</t>
    <phoneticPr fontId="1" type="noConversion"/>
  </si>
  <si>
    <t>이엠텍 HV 지포스 RTX 2060 SUPER STORM X Dual D6 8GB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</si>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</sst>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74</v>
      </c>
      <c r="C1" s="93" t="s">
        <v>48</v>
      </c>
      <c r="D1" s="94"/>
      <c r="E1" s="43"/>
      <c r="F1" s="44"/>
      <c r="G1" s="44"/>
      <c r="H1" s="45"/>
    </row>
    <row r="2" spans="1:9" ht="22.5" customHeight="1">
      <c r="A2" s="18" t="s">
        <v>49</v>
      </c>
      <c r="B2" s="26" t="s">
        <v>75</v>
      </c>
      <c r="C2" s="95"/>
      <c r="D2" s="96"/>
      <c r="E2" s="46"/>
      <c r="F2" s="47"/>
      <c r="G2" s="47"/>
      <c r="H2" s="48"/>
    </row>
    <row r="3" spans="1:9" ht="22.5" customHeight="1">
      <c r="A3" s="18" t="s">
        <v>50</v>
      </c>
      <c r="B3" s="20">
        <f ca="1">TODAY()</f>
        <v>43975</v>
      </c>
      <c r="C3" s="19" t="s">
        <v>51</v>
      </c>
      <c r="D3" s="25"/>
      <c r="E3" s="46"/>
      <c r="F3" s="47"/>
      <c r="G3" s="47"/>
      <c r="H3" s="48"/>
    </row>
    <row r="4" spans="1:9" ht="22.5" customHeight="1">
      <c r="A4" s="17" t="s">
        <v>47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28</v>
      </c>
      <c r="B6" s="56"/>
      <c r="C6" s="63" t="s">
        <v>67</v>
      </c>
      <c r="D6" s="64"/>
      <c r="E6" s="3" t="s">
        <v>6</v>
      </c>
      <c r="F6" s="6">
        <v>391000</v>
      </c>
      <c r="G6" s="3">
        <v>1</v>
      </c>
      <c r="H6" s="6">
        <f>F6*G6</f>
        <v>391000</v>
      </c>
      <c r="I6" s="2"/>
    </row>
    <row r="7" spans="1:9" ht="24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68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37.5" customHeight="1">
      <c r="A9" s="57"/>
      <c r="B9" s="58"/>
      <c r="C9" s="63" t="s">
        <v>69</v>
      </c>
      <c r="D9" s="64"/>
      <c r="E9" s="3" t="s">
        <v>8</v>
      </c>
      <c r="F9" s="6">
        <v>73000</v>
      </c>
      <c r="G9" s="3">
        <v>2</v>
      </c>
      <c r="H9" s="6">
        <f t="shared" si="0"/>
        <v>146000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>
        <v>508000</v>
      </c>
      <c r="G10" s="3">
        <v>1</v>
      </c>
      <c r="H10" s="6">
        <f t="shared" si="0"/>
        <v>508000</v>
      </c>
      <c r="I10" s="2"/>
    </row>
    <row r="11" spans="1:9" ht="34.5" customHeight="1">
      <c r="A11" s="57"/>
      <c r="B11" s="58"/>
      <c r="C11" s="63" t="s">
        <v>70</v>
      </c>
      <c r="D11" s="64"/>
      <c r="E11" s="3" t="s">
        <v>10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66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71</v>
      </c>
      <c r="D14" s="88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7"/>
      <c r="B15" s="58"/>
      <c r="C15" s="87" t="s">
        <v>72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66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60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1404000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1404000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73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/>
      <c r="D25" s="88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36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39</v>
      </c>
      <c r="B35" s="76"/>
      <c r="C35" s="85"/>
      <c r="D35" s="86"/>
      <c r="E35" s="8" t="s">
        <v>4</v>
      </c>
      <c r="F35" s="67">
        <f>SUM(E21,E33)</f>
        <v>1404000</v>
      </c>
      <c r="G35" s="67"/>
      <c r="H35" s="9" t="s">
        <v>20</v>
      </c>
      <c r="I35" s="2"/>
    </row>
    <row r="36" spans="1:9" ht="16.5" customHeight="1">
      <c r="A36" s="75" t="s">
        <v>38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140400.00000000023</v>
      </c>
      <c r="G36" s="66"/>
      <c r="H36" s="10"/>
      <c r="I36" s="2"/>
    </row>
    <row r="37" spans="1:9" ht="17.25" customHeight="1">
      <c r="A37" s="75" t="s">
        <v>34</v>
      </c>
      <c r="B37" s="76"/>
      <c r="C37" s="37"/>
      <c r="D37" s="38"/>
      <c r="E37" s="8" t="s">
        <v>33</v>
      </c>
      <c r="F37" s="69" t="s">
        <v>77</v>
      </c>
      <c r="G37" s="70"/>
      <c r="H37" s="11"/>
      <c r="I37" s="2"/>
    </row>
    <row r="38" spans="1:9" ht="19.5" customHeight="1">
      <c r="A38" s="33" t="s">
        <v>35</v>
      </c>
      <c r="B38" s="34"/>
      <c r="C38" s="39">
        <f>SUM(C35:C36)-C37</f>
        <v>0</v>
      </c>
      <c r="D38" s="40"/>
      <c r="E38" s="29" t="s">
        <v>65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1544400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1404000</v>
      </c>
    </row>
    <row r="5" spans="1:6">
      <c r="A5" t="s">
        <v>46</v>
      </c>
      <c r="B5">
        <f>B4*1.13</f>
        <v>1586519.9999999998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2020-05-24T08:00:23Z</cp:lastPrinted>
  <dcterms:created xsi:type="dcterms:W3CDTF">2019-03-28T03:58:09Z</dcterms:created>
  <dcterms:modified xsi:type="dcterms:W3CDTF">2020-05-24T08:00:33Z</dcterms:modified>
</cp:coreProperties>
</file>