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6E1203FB-C105-428F-813C-D09D24093406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<sst xmlns="http://schemas.openxmlformats.org/spreadsheetml/2006/main" count="93" uniqueCount="85">
  <si>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</si>
  <si>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</si>
  <si>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</si>
  <si>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</si>
  <si>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</si>
  <si>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</si>
  <si>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</si>
  <si>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</si>
  <si>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</si>
  <si>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</si>
  <si>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</si>
  <si>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</si>
  <si>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</si>
  <si>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</si>
  <si>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</si>
  <si>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</si>
  <si>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</si>
  <si>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</si>
  <si>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</si>
  <si>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</si>
  <si>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</si>
  <si>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</si>
  <si>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</si>
  <si>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</si>
  <si>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</si>
  <si>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</si>
  <si>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</si>
  <si>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</si>
  <si>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</si>
  <si>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</si>
  <si>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</si>
  <si>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</si>
  <si>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</si>
  <si>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</si>
  <si>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</si>
  <si>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</si>
  <si>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</si>
  <si>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</si>
  <si>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</si>
  <si>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</si>
  <si>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</si>
  <si>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</si>
  <si>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</si>
  <si>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</si>
  <si>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</si>
  <si>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</si>
  <si>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</si>
  <si>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</si>
  <si>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</si>
  <si>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</si>
  <si>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</si>
  <si>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</si>
  <si>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</si>
  <si>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</si>
  <si>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</si>
  <si>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</si>
  <si>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</si>
  <si>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</si>
  <si>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</si>
  <si>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</si>
  <si>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</si>
  <si>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</si>
  <si>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</si>
  <si>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</si>
  <si>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ASRock H410M-HVS</t>
    <phoneticPr fontId="1" type="noConversion"/>
  </si>
  <si>
    <t>삼성전자 DDR4-2666 (8GB)</t>
    <phoneticPr fontId="1" type="noConversion"/>
  </si>
  <si>
    <t>마이크론 Crucial MX500 대원CTS (500GB)</t>
    <phoneticPr fontId="1" type="noConversion"/>
  </si>
  <si>
    <t>마이크로닉스 Master M60 메쉬 (블랙)</t>
    <phoneticPr fontId="1" type="noConversion"/>
  </si>
  <si>
    <t>마이크로닉스 싸이클론 600W</t>
    <phoneticPr fontId="1" type="noConversion"/>
  </si>
  <si>
    <t>래안텍 EdgeArt FA2740K IPS 리얼 144 게이밍 무결점</t>
    <phoneticPr fontId="1" type="noConversion"/>
  </si>
  <si>
    <t>모니터</t>
    <phoneticPr fontId="1" type="noConversion"/>
  </si>
  <si>
    <t>무선랜</t>
    <phoneticPr fontId="1" type="noConversion"/>
  </si>
  <si>
    <t>EFM ipTIME A2000PX-MU PCI-E 무선랜카드</t>
    <phoneticPr fontId="1" type="noConversion"/>
  </si>
  <si>
    <t>키보드</t>
    <phoneticPr fontId="1" type="noConversion"/>
  </si>
  <si>
    <t>마우스</t>
    <phoneticPr fontId="1" type="noConversion"/>
  </si>
  <si>
    <t>헤드셋</t>
    <phoneticPr fontId="1" type="noConversion"/>
  </si>
  <si>
    <t>장패드</t>
    <phoneticPr fontId="1" type="noConversion"/>
  </si>
  <si>
    <t>Razer Viper Mini (정품)</t>
    <phoneticPr fontId="1" type="noConversion"/>
  </si>
  <si>
    <t>조윤환</t>
    <phoneticPr fontId="1" type="noConversion"/>
  </si>
  <si>
    <t>고급 게이밍 장패드</t>
    <phoneticPr fontId="1" type="noConversion"/>
  </si>
  <si>
    <t>ARKTEK 지포스 GTX 1660 SUPER D6 6GB</t>
    <phoneticPr fontId="1" type="noConversion"/>
  </si>
  <si>
    <t>인텔 정품쿨러</t>
    <phoneticPr fontId="1" type="noConversion"/>
  </si>
  <si>
    <t>인텔 코어i5-10세대 10400 (코멧레이크S) (정품)</t>
    <phoneticPr fontId="1" type="noConversion"/>
  </si>
  <si>
    <t>Razer Blackshark V2 X</t>
    <phoneticPr fontId="1" type="noConversion"/>
  </si>
  <si>
    <t>Razer Blackwidow KR(갈축)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</si>
</sst>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workbookViewId="0">
      <selection activeCell="C13" sqref="C13:D1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78</v>
      </c>
      <c r="C1" s="94" t="s">
        <v>45</v>
      </c>
      <c r="D1" s="95"/>
      <c r="E1" s="43"/>
      <c r="F1" s="44"/>
      <c r="G1" s="44"/>
      <c r="H1" s="45"/>
    </row>
    <row r="2" spans="1:9" ht="22.5" customHeight="1">
      <c r="A2" s="16" t="s">
        <v>46</v>
      </c>
      <c r="B2" s="23">
        <v>1082960666</v>
      </c>
      <c r="C2" s="96"/>
      <c r="D2" s="97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44066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8"/>
      <c r="C4" s="98"/>
      <c r="D4" s="99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82</v>
      </c>
      <c r="D6" s="64"/>
      <c r="E6" s="3" t="s">
        <v>6</v>
      </c>
      <c r="F6" s="6">
        <v>246000</v>
      </c>
      <c r="G6" s="3">
        <v>1</v>
      </c>
      <c r="H6" s="6">
        <f>F6*G6</f>
        <v>246000</v>
      </c>
      <c r="I6" s="2"/>
    </row>
    <row r="7" spans="1:9" ht="25.5" customHeight="1">
      <c r="A7" s="57"/>
      <c r="B7" s="58"/>
      <c r="C7" s="63" t="s">
        <v>81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64</v>
      </c>
      <c r="D8" s="64"/>
      <c r="E8" s="3" t="s">
        <v>7</v>
      </c>
      <c r="F8" s="6">
        <v>81000</v>
      </c>
      <c r="G8" s="3">
        <v>1</v>
      </c>
      <c r="H8" s="6">
        <f t="shared" si="0"/>
        <v>81000</v>
      </c>
      <c r="I8" s="2"/>
    </row>
    <row r="9" spans="1:9" ht="25.5" customHeight="1">
      <c r="A9" s="57"/>
      <c r="B9" s="58"/>
      <c r="C9" s="63" t="s">
        <v>65</v>
      </c>
      <c r="D9" s="64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5.5" customHeight="1">
      <c r="A10" s="57"/>
      <c r="B10" s="58"/>
      <c r="C10" s="63" t="s">
        <v>80</v>
      </c>
      <c r="D10" s="64"/>
      <c r="E10" s="3" t="s">
        <v>9</v>
      </c>
      <c r="F10" s="6">
        <v>303000</v>
      </c>
      <c r="G10" s="3">
        <v>1</v>
      </c>
      <c r="H10" s="6">
        <f t="shared" si="0"/>
        <v>303000</v>
      </c>
      <c r="I10" s="2"/>
    </row>
    <row r="11" spans="1:9" ht="25.5" customHeight="1">
      <c r="A11" s="57"/>
      <c r="B11" s="58"/>
      <c r="C11" s="63" t="s">
        <v>66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67</v>
      </c>
      <c r="D14" s="8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57"/>
      <c r="B15" s="58"/>
      <c r="C15" s="88" t="s">
        <v>68</v>
      </c>
      <c r="D15" s="89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57"/>
      <c r="B16" s="58"/>
      <c r="C16" s="90" t="s">
        <v>62</v>
      </c>
      <c r="D16" s="91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2" t="s">
        <v>57</v>
      </c>
      <c r="D18" s="93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0" t="s">
        <v>72</v>
      </c>
      <c r="D19" s="111"/>
      <c r="E19" s="4" t="s">
        <v>71</v>
      </c>
      <c r="F19" s="7">
        <v>37000</v>
      </c>
      <c r="G19" s="4">
        <v>1</v>
      </c>
      <c r="H19" s="7">
        <f t="shared" si="0"/>
        <v>37000</v>
      </c>
      <c r="I19" s="2"/>
    </row>
    <row r="20" spans="1:9" ht="12.75" customHeight="1">
      <c r="A20" s="57"/>
      <c r="B20" s="58"/>
      <c r="C20" s="100" t="s">
        <v>18</v>
      </c>
      <c r="D20" s="100"/>
      <c r="E20" s="68">
        <f>SUM(H6:H19)</f>
        <v>964000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100"/>
      <c r="D21" s="100"/>
      <c r="E21" s="68">
        <f>E20*G20</f>
        <v>964000</v>
      </c>
      <c r="F21" s="68"/>
      <c r="G21" s="68"/>
      <c r="H21" s="54"/>
      <c r="I21" s="2"/>
    </row>
    <row r="22" spans="1:9" ht="12.75" customHeight="1">
      <c r="A22" s="57"/>
      <c r="B22" s="58"/>
      <c r="C22" s="100"/>
      <c r="D22" s="100"/>
      <c r="E22" s="68"/>
      <c r="F22" s="68"/>
      <c r="G22" s="68"/>
      <c r="H22" s="54"/>
      <c r="I22" s="2"/>
    </row>
    <row r="23" spans="1:9" ht="17.25" customHeight="1">
      <c r="A23" s="57"/>
      <c r="B23" s="58"/>
      <c r="C23" s="105" t="s">
        <v>23</v>
      </c>
      <c r="D23" s="106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59"/>
      <c r="B24" s="60"/>
      <c r="C24" s="88" t="s">
        <v>69</v>
      </c>
      <c r="D24" s="89"/>
      <c r="E24" s="5" t="s">
        <v>70</v>
      </c>
      <c r="F24" s="6">
        <v>234000</v>
      </c>
      <c r="G24" s="3">
        <v>1</v>
      </c>
      <c r="H24" s="6">
        <f>F24*G24</f>
        <v>234000</v>
      </c>
      <c r="I24" s="2"/>
    </row>
    <row r="25" spans="1:9" ht="22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7" t="s">
        <v>84</v>
      </c>
      <c r="D25" s="89"/>
      <c r="E25" s="3" t="s">
        <v>73</v>
      </c>
      <c r="F25" s="6">
        <v>125000</v>
      </c>
      <c r="G25" s="3">
        <v>1</v>
      </c>
      <c r="H25" s="6">
        <f t="shared" ref="H25:H32" si="1">F25*G25</f>
        <v>125000</v>
      </c>
      <c r="I25" s="2"/>
    </row>
    <row r="26" spans="1:9" ht="22.5" customHeight="1">
      <c r="A26" s="80"/>
      <c r="B26" s="81"/>
      <c r="C26" s="107" t="s">
        <v>77</v>
      </c>
      <c r="D26" s="89"/>
      <c r="E26" s="5" t="s">
        <v>74</v>
      </c>
      <c r="F26" s="6">
        <v>59000</v>
      </c>
      <c r="G26" s="3">
        <v>1</v>
      </c>
      <c r="H26" s="6">
        <f t="shared" si="1"/>
        <v>59000</v>
      </c>
      <c r="I26" s="2"/>
    </row>
    <row r="27" spans="1:9" ht="22.5" customHeight="1">
      <c r="A27" s="80"/>
      <c r="B27" s="81"/>
      <c r="C27" s="108" t="s">
        <v>83</v>
      </c>
      <c r="D27" s="109"/>
      <c r="E27" s="5" t="s">
        <v>75</v>
      </c>
      <c r="F27" s="6">
        <v>88000</v>
      </c>
      <c r="G27" s="3">
        <v>1</v>
      </c>
      <c r="H27" s="6">
        <f t="shared" si="1"/>
        <v>88000</v>
      </c>
      <c r="I27" s="2"/>
    </row>
    <row r="28" spans="1:9">
      <c r="A28" s="80"/>
      <c r="B28" s="81"/>
      <c r="C28" s="108" t="s">
        <v>79</v>
      </c>
      <c r="D28" s="109"/>
      <c r="E28" s="5" t="s">
        <v>76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80"/>
      <c r="B29" s="81"/>
      <c r="C29" s="108"/>
      <c r="D29" s="109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8"/>
      <c r="D30" s="10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8"/>
      <c r="D31" s="109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8"/>
      <c r="D32" s="109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1" t="str">
        <f>IF(F37="현금(이체X)",Sheet2!C1,IF(F37="카드",Sheet2!C1,IF(F37="이체 및 현금영수증",Sheet2!C1,IF(F37="카드+현금",Sheet2!C2,IF(F37="이체 및 세금계산서",Sheet2!C1)))))</f>
        <v>선택사항</v>
      </c>
      <c r="D33" s="102"/>
      <c r="E33" s="68">
        <f>SUM(H24:H32)</f>
        <v>506000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3"/>
      <c r="D34" s="104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1470000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147000.00000000023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63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1660000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1470000</v>
      </c>
    </row>
    <row r="5" spans="1:6">
      <c r="A5" t="s">
        <v>43</v>
      </c>
      <c r="B5">
        <f>B4*1.13</f>
        <v>1661099.9999999998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2020-08-22T06:13:02Z</cp:lastPrinted>
  <dcterms:created xsi:type="dcterms:W3CDTF">2019-03-28T03:58:09Z</dcterms:created>
  <dcterms:modified xsi:type="dcterms:W3CDTF">2020-08-23T05:42:26Z</dcterms:modified>
</cp:coreProperties>
</file>