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CF67DFD-38BA-4686-8C5C-4998FBCE676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<sst xmlns="http://schemas.openxmlformats.org/spreadsheetml/2006/main" count="90" uniqueCount="80">
  <si>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</si>
  <si>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</si>
  <si>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</si>
  <si>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</si>
  <si>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</si>
  <si>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</si>
  <si>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</si>
  <si>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</si>
  <si>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</si>
  <si>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</si>
  <si>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</si>
  <si>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</si>
  <si>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</si>
  <si>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</si>
  <si>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</si>
  <si>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</si>
  <si>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</si>
  <si>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</si>
  <si>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</si>
  <si>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</si>
  <si>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</si>
  <si>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</si>
  <si>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</si>
  <si>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</si>
  <si>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</si>
  <si>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</si>
  <si>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</si>
  <si>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</si>
  <si>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</si>
  <si>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</si>
  <si>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</si>
  <si>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</si>
  <si>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</si>
  <si>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</si>
  <si>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</si>
  <si>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</si>
  <si>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</si>
  <si>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</si>
  <si>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</si>
  <si>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</si>
  <si>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</si>
  <si>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</si>
  <si>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</si>
  <si>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</si>
  <si>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</si>
  <si>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</si>
  <si>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</si>
  <si>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</si>
  <si>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</si>
  <si>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</si>
  <si>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</si>
  <si>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</si>
  <si>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</si>
  <si>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</si>
  <si>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</si>
  <si>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</si>
  <si>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</si>
  <si>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</si>
  <si>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</si>
  <si>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</si>
  <si>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</si>
  <si>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</si>
  <si>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</si>
  <si>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</si>
  <si>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기본쿨러</t>
    <phoneticPr fontId="1" type="noConversion"/>
  </si>
  <si>
    <t>마이크로닉스 Master M60 메쉬 (블랙)</t>
    <phoneticPr fontId="1" type="noConversion"/>
  </si>
  <si>
    <t>시소닉 A12 STANDARD 230V EU SSR-500RA LLC</t>
    <phoneticPr fontId="1" type="noConversion"/>
  </si>
  <si>
    <t>키보드</t>
    <phoneticPr fontId="1" type="noConversion"/>
  </si>
  <si>
    <t>마우스</t>
    <phoneticPr fontId="1" type="noConversion"/>
  </si>
  <si>
    <t>그린디스플레이 ECO GD27QHD DP 제로베젤 무결점</t>
    <phoneticPr fontId="1" type="noConversion"/>
  </si>
  <si>
    <t>정형도</t>
    <phoneticPr fontId="1" type="noConversion"/>
  </si>
  <si>
    <t>인텔 코어i5-10세대 10400F (코멧레이크S) (정품)</t>
    <phoneticPr fontId="1" type="noConversion"/>
  </si>
  <si>
    <t>ASRock H410M-HDVP</t>
    <phoneticPr fontId="1" type="noConversion"/>
  </si>
  <si>
    <t>삼성전자 DDR4-2666 (16GB)</t>
    <phoneticPr fontId="1" type="noConversion"/>
  </si>
  <si>
    <t>ASUS TUF Gaming 지포스 GTX 1650 O4G P D6 4GB</t>
    <phoneticPr fontId="1" type="noConversion"/>
  </si>
  <si>
    <t>이엠텍 지포스 GTX 1660 SUPER STORM X Dual OC D6 6GB</t>
    <phoneticPr fontId="1" type="noConversion"/>
  </si>
  <si>
    <t>Western Digital WD BLUE SN550 M.2 NVMe (500GB)</t>
    <phoneticPr fontId="1" type="noConversion"/>
  </si>
  <si>
    <t>시소닉 A12 STANDARD 230V EU SSR-600RA LLC</t>
    <phoneticPr fontId="1" type="noConversion"/>
  </si>
  <si>
    <t>필립스 G614 갈축</t>
    <phoneticPr fontId="1" type="noConversion"/>
  </si>
  <si>
    <t>로지텍 G102 블랙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</si>
</sst>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76" fontId="2" fillId="8" borderId="1" xfId="0" applyNumberFormat="1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G11" sqref="G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70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42</v>
      </c>
      <c r="B2" s="22">
        <v>1089058834</v>
      </c>
      <c r="C2" s="111"/>
      <c r="D2" s="112"/>
      <c r="E2" s="47"/>
      <c r="F2" s="48"/>
      <c r="G2" s="48"/>
      <c r="H2" s="49"/>
    </row>
    <row r="3" spans="1:9" ht="22.5" customHeight="1">
      <c r="A3" s="15" t="s">
        <v>43</v>
      </c>
      <c r="B3" s="17">
        <f ca="1">TODAY()</f>
        <v>44214</v>
      </c>
      <c r="C3" s="16" t="s">
        <v>44</v>
      </c>
      <c r="D3" s="21"/>
      <c r="E3" s="47"/>
      <c r="F3" s="48"/>
      <c r="G3" s="48"/>
      <c r="H3" s="49"/>
    </row>
    <row r="4" spans="1:9" ht="22.5" customHeight="1">
      <c r="A4" s="14" t="s">
        <v>41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 t="s">
        <v>71</v>
      </c>
      <c r="D6" s="59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73</v>
      </c>
      <c r="D9" s="59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120" t="s">
        <v>74</v>
      </c>
      <c r="D10" s="121"/>
      <c r="E10" s="122" t="s">
        <v>9</v>
      </c>
      <c r="F10" s="123">
        <v>230000</v>
      </c>
      <c r="G10" s="122"/>
      <c r="H10" s="6">
        <f t="shared" si="0"/>
        <v>0</v>
      </c>
      <c r="I10" s="2"/>
    </row>
    <row r="11" spans="1:9" ht="24" customHeight="1">
      <c r="A11" s="101"/>
      <c r="B11" s="102"/>
      <c r="C11" s="120" t="s">
        <v>75</v>
      </c>
      <c r="D11" s="121"/>
      <c r="E11" s="122" t="s">
        <v>9</v>
      </c>
      <c r="F11" s="123">
        <v>460000</v>
      </c>
      <c r="G11" s="122">
        <v>1</v>
      </c>
      <c r="H11" s="6">
        <f t="shared" si="0"/>
        <v>460000</v>
      </c>
      <c r="I11" s="2"/>
    </row>
    <row r="12" spans="1:9" ht="24" customHeight="1">
      <c r="A12" s="101"/>
      <c r="B12" s="102"/>
      <c r="C12" s="58" t="s">
        <v>76</v>
      </c>
      <c r="D12" s="59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101"/>
      <c r="B13" s="102"/>
      <c r="C13" s="94" t="s">
        <v>58</v>
      </c>
      <c r="D13" s="95"/>
      <c r="E13" s="3" t="s">
        <v>11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65</v>
      </c>
      <c r="D14" s="95"/>
      <c r="E14" s="3" t="s">
        <v>12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124" t="s">
        <v>66</v>
      </c>
      <c r="D15" s="125"/>
      <c r="E15" s="122" t="s">
        <v>13</v>
      </c>
      <c r="F15" s="123">
        <v>45000</v>
      </c>
      <c r="G15" s="122"/>
      <c r="H15" s="6">
        <f t="shared" si="0"/>
        <v>0</v>
      </c>
      <c r="I15" s="2"/>
    </row>
    <row r="16" spans="1:9" ht="24" customHeight="1">
      <c r="A16" s="101"/>
      <c r="B16" s="102"/>
      <c r="C16" s="126" t="s">
        <v>77</v>
      </c>
      <c r="D16" s="127"/>
      <c r="E16" s="122" t="s">
        <v>13</v>
      </c>
      <c r="F16" s="123">
        <v>55000</v>
      </c>
      <c r="G16" s="122">
        <v>1</v>
      </c>
      <c r="H16" s="6">
        <f t="shared" si="0"/>
        <v>55000</v>
      </c>
      <c r="I16" s="2"/>
    </row>
    <row r="17" spans="1:9">
      <c r="A17" s="101"/>
      <c r="B17" s="102"/>
      <c r="C17" s="20"/>
      <c r="D17" s="19" t="s">
        <v>45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53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16</v>
      </c>
      <c r="D20" s="115"/>
      <c r="E20" s="69">
        <f>SUM(H6:H19)</f>
        <v>1065000</v>
      </c>
      <c r="F20" s="69"/>
      <c r="G20" s="29">
        <v>1</v>
      </c>
      <c r="H20" s="55" t="s">
        <v>18</v>
      </c>
      <c r="I20" s="2"/>
    </row>
    <row r="21" spans="1:9" ht="12.75" customHeight="1">
      <c r="A21" s="105"/>
      <c r="B21" s="106"/>
      <c r="C21" s="115"/>
      <c r="D21" s="115"/>
      <c r="E21" s="69">
        <f>E20*G20</f>
        <v>1065000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69</v>
      </c>
      <c r="D24" s="95"/>
      <c r="E24" s="5" t="s">
        <v>63</v>
      </c>
      <c r="F24" s="6">
        <v>190000</v>
      </c>
      <c r="G24" s="3">
        <v>1</v>
      </c>
      <c r="H24" s="6">
        <f>F24*G24</f>
        <v>190000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67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80"/>
      <c r="B26" s="81"/>
      <c r="C26" s="96" t="s">
        <v>79</v>
      </c>
      <c r="D26" s="95"/>
      <c r="E26" s="5" t="s">
        <v>68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30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260000</v>
      </c>
      <c r="F33" s="71"/>
      <c r="G33" s="71"/>
      <c r="H33" s="53" t="s">
        <v>18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33</v>
      </c>
      <c r="B35" s="77"/>
      <c r="C35" s="86"/>
      <c r="D35" s="87"/>
      <c r="E35" s="8" t="s">
        <v>4</v>
      </c>
      <c r="F35" s="64">
        <f>SUM(E21,E33)</f>
        <v>1325000</v>
      </c>
      <c r="G35" s="64"/>
      <c r="H35" s="9" t="s">
        <v>18</v>
      </c>
      <c r="I35" s="2"/>
    </row>
    <row r="36" spans="1:9" ht="16.5" customHeight="1">
      <c r="A36" s="76" t="s">
        <v>32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19</v>
      </c>
      <c r="F36" s="62">
        <f>F35*1.1-F35</f>
        <v>132500.00000000023</v>
      </c>
      <c r="G36" s="63"/>
      <c r="H36" s="10"/>
      <c r="I36" s="2"/>
    </row>
    <row r="37" spans="1:9" ht="17.25" customHeight="1">
      <c r="A37" s="76" t="s">
        <v>28</v>
      </c>
      <c r="B37" s="77"/>
      <c r="C37" s="38"/>
      <c r="D37" s="39"/>
      <c r="E37" s="8" t="s">
        <v>27</v>
      </c>
      <c r="F37" s="74" t="s">
        <v>62</v>
      </c>
      <c r="G37" s="75"/>
      <c r="H37" s="32"/>
      <c r="I37" s="2"/>
    </row>
    <row r="38" spans="1:9" ht="19.5" customHeight="1">
      <c r="A38" s="34" t="s">
        <v>29</v>
      </c>
      <c r="B38" s="35"/>
      <c r="C38" s="40">
        <f>SUM(C35:C36)-C37</f>
        <v>0</v>
      </c>
      <c r="D38" s="41"/>
      <c r="E38" s="25" t="s">
        <v>28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1457500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27" t="s">
        <v>55</v>
      </c>
      <c r="F1" s="27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1325000</v>
      </c>
    </row>
    <row r="5" spans="1:6">
      <c r="A5" t="s">
        <v>40</v>
      </c>
      <c r="B5">
        <f>B4*1.13</f>
        <v>1497249.9999999998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2021-01-18T05:24:18Z</cp:lastPrinted>
  <dcterms:created xsi:type="dcterms:W3CDTF">2019-03-28T03:58:09Z</dcterms:created>
  <dcterms:modified xsi:type="dcterms:W3CDTF">2021-01-18T05:24:31Z</dcterms:modified>
</cp:coreProperties>
</file>