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DD80661F-6B64-4D07-8F53-8639650CE298}" xr6:coauthVersionLast="47" xr6:coauthVersionMax="47" xr10:uidLastSave="{95045296-775F-4304-990F-867BDCF6C446}"/>
  <bookViews>
    <workbookView xWindow="1560" yWindow="135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<sst xmlns="http://schemas.openxmlformats.org/spreadsheetml/2006/main" count="89" uniqueCount="79">
  <si>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</si>
  <si>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</si>
  <si>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</si>
  <si>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</si>
  <si>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</si>
  <si>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</si>
  <si>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</si>
  <si>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</si>
  <si>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</si>
  <si>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</si>
  <si>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</si>
  <si>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</si>
  <si>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</si>
  <si>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</si>
  <si>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</si>
  <si>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</si>
  <si>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</si>
  <si>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</si>
  <si>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</si>
  <si>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</si>
  <si>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</si>
  <si>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</si>
  <si>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</si>
  <si>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</si>
  <si>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</si>
  <si>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</si>
  <si>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</si>
  <si>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</si>
  <si>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</si>
  <si>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</si>
  <si>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</si>
  <si>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</si>
  <si>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</si>
  <si>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</si>
  <si>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</si>
  <si>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</si>
  <si>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</si>
  <si>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</si>
  <si>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</si>
  <si>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</si>
  <si>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</si>
  <si>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</si>
  <si>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</si>
  <si>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</si>
  <si>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</si>
  <si>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</si>
  <si>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</si>
  <si>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</si>
  <si>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</si>
  <si>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</si>
  <si>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</si>
  <si>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</si>
  <si>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</si>
  <si>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</si>
  <si>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</si>
  <si>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</si>
  <si>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</si>
  <si>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</si>
  <si>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</si>
  <si>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</si>
  <si>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</si>
  <si>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</si>
  <si>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</si>
  <si>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FSP HYPER K 700W 80PLUS Standard 230V EU</t>
    <phoneticPr fontId="1" type="noConversion"/>
  </si>
  <si>
    <t>이체 및 세금계산서</t>
  </si>
  <si>
    <t>B660M 박격포 WIFI DDR5</t>
    <phoneticPr fontId="1" type="noConversion"/>
  </si>
  <si>
    <t>인텔 코어i7-12세대 12700F (엘더레이크) (정품)</t>
    <phoneticPr fontId="1" type="noConversion"/>
  </si>
  <si>
    <t>자동차 퀵 안전배송비</t>
    <phoneticPr fontId="1" type="noConversion"/>
  </si>
  <si>
    <t>배송비</t>
    <phoneticPr fontId="1" type="noConversion"/>
  </si>
  <si>
    <t>MSI 지포스 RTX 3070 벤투스 2X OC D6 8GB LHR</t>
    <phoneticPr fontId="1" type="noConversion"/>
  </si>
  <si>
    <t>삼성전자 PM9A1 M.2 NVMe 병행수입 (1TB)</t>
    <phoneticPr fontId="1" type="noConversion"/>
  </si>
  <si>
    <t>DLM21 RGB MESH (화이트)</t>
    <phoneticPr fontId="1" type="noConversion"/>
  </si>
  <si>
    <t xml:space="preserve">Twister DX-240 수냉 화이트 </t>
    <phoneticPr fontId="1" type="noConversion"/>
  </si>
  <si>
    <t xml:space="preserve">게이밍 장패드 서비스 </t>
    <phoneticPr fontId="1" type="noConversion"/>
  </si>
  <si>
    <t>장패드</t>
    <phoneticPr fontId="1" type="noConversion"/>
  </si>
  <si>
    <r>
      <t xml:space="preserve">삼성전자 </t>
    </r>
    <r>
      <rPr>
        <sz val="9"/>
        <color rgb="FFFF0000"/>
        <rFont val="맑은 고딕"/>
        <family val="3"/>
        <charset val="129"/>
        <scheme val="minor"/>
      </rPr>
      <t>DDR5-4800 (8GB)</t>
    </r>
    <phoneticPr fontId="1" type="noConversion"/>
  </si>
  <si>
    <t xml:space="preserve"> 정인오(16G 200만원PC)</t>
    <phoneticPr fontId="1" type="noConversion"/>
  </si>
  <si>
    <t>성남시 분당구 쇳골로17번길 6 (노블레스 렌터카)</t>
    <phoneticPr fontId="1" type="noConversion"/>
  </si>
  <si>
    <t>메인보드 계산착오로 할인해드림 20,000원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</si>
</sst>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4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76</v>
      </c>
      <c r="C1" s="109" t="s">
        <v>59</v>
      </c>
      <c r="D1" s="110"/>
      <c r="E1" s="43"/>
      <c r="F1" s="44"/>
      <c r="G1" s="44"/>
      <c r="H1" s="45"/>
    </row>
    <row r="2" spans="1:9" ht="22.5" customHeight="1">
      <c r="A2" s="15" t="s">
        <v>40</v>
      </c>
      <c r="B2" s="20">
        <v>1086146803</v>
      </c>
      <c r="C2" s="111"/>
      <c r="D2" s="112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44806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3" t="s">
        <v>77</v>
      </c>
      <c r="C4" s="113"/>
      <c r="D4" s="114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53</v>
      </c>
      <c r="B6" s="99"/>
      <c r="C6" s="57" t="s">
        <v>66</v>
      </c>
      <c r="D6" s="58"/>
      <c r="E6" s="3" t="s">
        <v>6</v>
      </c>
      <c r="F6" s="6">
        <v>485000</v>
      </c>
      <c r="G6" s="3">
        <v>1</v>
      </c>
      <c r="H6" s="6">
        <f>F6*G6</f>
        <v>485000</v>
      </c>
      <c r="I6" s="2"/>
    </row>
    <row r="7" spans="1:9" ht="24" customHeight="1">
      <c r="A7" s="100"/>
      <c r="B7" s="101"/>
      <c r="C7" s="57" t="s">
        <v>72</v>
      </c>
      <c r="D7" s="58"/>
      <c r="E7" s="24" t="s">
        <v>13</v>
      </c>
      <c r="F7" s="6">
        <v>75000</v>
      </c>
      <c r="G7" s="3">
        <v>1</v>
      </c>
      <c r="H7" s="6">
        <f t="shared" ref="H7:H19" si="0">F7*G7</f>
        <v>75000</v>
      </c>
      <c r="I7" s="2"/>
    </row>
    <row r="8" spans="1:9" ht="25.5" customHeight="1">
      <c r="A8" s="100"/>
      <c r="B8" s="101"/>
      <c r="C8" s="59" t="s">
        <v>65</v>
      </c>
      <c r="D8" s="60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37.5" customHeight="1">
      <c r="A9" s="100"/>
      <c r="B9" s="101"/>
      <c r="C9" s="57" t="s">
        <v>75</v>
      </c>
      <c r="D9" s="58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100"/>
      <c r="B10" s="101"/>
      <c r="C10" s="57" t="s">
        <v>69</v>
      </c>
      <c r="D10" s="58"/>
      <c r="E10" s="3" t="s">
        <v>9</v>
      </c>
      <c r="F10" s="6">
        <v>730000</v>
      </c>
      <c r="G10" s="3">
        <v>1</v>
      </c>
      <c r="H10" s="6">
        <f t="shared" si="0"/>
        <v>730000</v>
      </c>
      <c r="I10" s="2"/>
    </row>
    <row r="11" spans="1:9" ht="24" customHeight="1">
      <c r="A11" s="100"/>
      <c r="B11" s="101"/>
      <c r="C11" s="122"/>
      <c r="D11" s="12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4" t="s">
        <v>70</v>
      </c>
      <c r="D12" s="58"/>
      <c r="E12" s="3" t="s">
        <v>10</v>
      </c>
      <c r="F12" s="6">
        <v>144000</v>
      </c>
      <c r="G12" s="3">
        <v>1</v>
      </c>
      <c r="H12" s="6">
        <f t="shared" si="0"/>
        <v>144000</v>
      </c>
      <c r="I12" s="2"/>
    </row>
    <row r="13" spans="1:9" ht="24" customHeight="1">
      <c r="A13" s="100"/>
      <c r="B13" s="101"/>
      <c r="C13" s="88"/>
      <c r="D13" s="89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71</v>
      </c>
      <c r="D14" s="89"/>
      <c r="E14" s="3" t="s">
        <v>11</v>
      </c>
      <c r="F14" s="6">
        <v>58000</v>
      </c>
      <c r="G14" s="3">
        <v>1</v>
      </c>
      <c r="H14" s="6">
        <f t="shared" si="0"/>
        <v>58000</v>
      </c>
      <c r="I14" s="2"/>
    </row>
    <row r="15" spans="1:9" ht="24" customHeight="1">
      <c r="A15" s="100"/>
      <c r="B15" s="101"/>
      <c r="C15" s="88" t="s">
        <v>63</v>
      </c>
      <c r="D15" s="89"/>
      <c r="E15" s="3" t="s">
        <v>12</v>
      </c>
      <c r="F15" s="6">
        <v>79000</v>
      </c>
      <c r="G15" s="3">
        <v>1</v>
      </c>
      <c r="H15" s="6">
        <f t="shared" si="0"/>
        <v>79000</v>
      </c>
      <c r="I15" s="2"/>
    </row>
    <row r="16" spans="1:9" ht="24" customHeight="1">
      <c r="A16" s="100"/>
      <c r="B16" s="101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61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20" t="s">
        <v>50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6"/>
      <c r="D19" s="117"/>
      <c r="E19" s="4" t="s">
        <v>52</v>
      </c>
      <c r="F19" s="7">
        <v>6000</v>
      </c>
      <c r="G19" s="4">
        <v>-1</v>
      </c>
      <c r="H19" s="6">
        <f t="shared" si="0"/>
        <v>-6000</v>
      </c>
      <c r="I19" s="2"/>
    </row>
    <row r="20" spans="1:9" ht="12.75" customHeight="1">
      <c r="A20" s="102" t="s">
        <v>54</v>
      </c>
      <c r="B20" s="103"/>
      <c r="C20" s="115" t="s">
        <v>16</v>
      </c>
      <c r="D20" s="115"/>
      <c r="E20" s="93">
        <f>SUM(H6:H19)</f>
        <v>1955000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5"/>
      <c r="D21" s="115"/>
      <c r="E21" s="93">
        <f>E20*G20</f>
        <v>1955000</v>
      </c>
      <c r="F21" s="93"/>
      <c r="G21" s="93"/>
      <c r="H21" s="54"/>
      <c r="I21" s="2"/>
    </row>
    <row r="22" spans="1:9" ht="12.75" customHeight="1">
      <c r="A22" s="104"/>
      <c r="B22" s="105"/>
      <c r="C22" s="115"/>
      <c r="D22" s="115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67</v>
      </c>
      <c r="D24" s="89"/>
      <c r="E24" s="5" t="s">
        <v>68</v>
      </c>
      <c r="F24" s="6">
        <v>35000</v>
      </c>
      <c r="G24" s="3">
        <v>1</v>
      </c>
      <c r="H24" s="6">
        <f>F24*G24</f>
        <v>35000</v>
      </c>
      <c r="I24" s="2"/>
    </row>
    <row r="25" spans="1:9" ht="25.15" customHeight="1">
      <c r="A25" s="70"/>
      <c r="B25" s="71"/>
      <c r="C25" s="90" t="s">
        <v>73</v>
      </c>
      <c r="D25" s="89"/>
      <c r="E25" s="5" t="s">
        <v>74</v>
      </c>
      <c r="F25" s="6">
        <v>0</v>
      </c>
      <c r="G25" s="3"/>
      <c r="H25" s="6">
        <f>F25*G25</f>
        <v>0</v>
      </c>
      <c r="I25" s="2"/>
    </row>
    <row r="26" spans="1:9">
      <c r="A26" s="72"/>
      <c r="B26" s="73"/>
      <c r="C26" s="90" t="s">
        <v>78</v>
      </c>
      <c r="D26" s="89"/>
      <c r="E26" s="5"/>
      <c r="F26" s="6"/>
      <c r="G26" s="3"/>
      <c r="H26" s="6">
        <f t="shared" ref="H26:H32" si="1">F26*G26</f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35000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1990000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199000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64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IF(F37="현금(이체X)",F35,IF(F37="웹결제",ROUND(Sheet2!B6,-4),IF(F37="이체 및 현금영수증",F35+F35*10%,IF(F37="이체 및 세금계산서",F35+F35*10%,IF(F37="이체 및 세금계산서",F35+F35*10%,)))))-F38</f>
        <v>2189000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8" t="s">
        <v>60</v>
      </c>
      <c r="G40" s="108"/>
      <c r="H40" s="30">
        <f>F39-(F36+F35)</f>
        <v>0</v>
      </c>
      <c r="I40" s="2"/>
    </row>
    <row r="41" spans="1:9" ht="16.5" customHeight="1">
      <c r="C41" s="2"/>
      <c r="D41" s="2"/>
      <c r="E41" s="32" t="s">
        <v>56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1990000</v>
      </c>
    </row>
    <row r="5" spans="1:6">
      <c r="A5" t="s">
        <v>38</v>
      </c>
      <c r="B5">
        <f>B4*1.12</f>
        <v>2228800</v>
      </c>
    </row>
    <row r="6" spans="1:6">
      <c r="A6" t="s">
        <v>58</v>
      </c>
      <c r="B6">
        <f>B4*1.13</f>
        <v>2248700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2022-09-02T03:59:37Z</cp:lastPrinted>
  <dcterms:created xsi:type="dcterms:W3CDTF">2019-03-28T03:58:09Z</dcterms:created>
  <dcterms:modified xsi:type="dcterms:W3CDTF">2022-09-02T04:16:38Z</dcterms:modified>
</cp:coreProperties>
</file>