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F4258D49-5620-4373-9962-D436E0CDD17F}" xr6:coauthVersionLast="45" xr6:coauthVersionMax="45" xr10:uidLastSave="{00000000-0000-0000-0000-000000000000}"/>
  <bookViews>
    <workbookView xWindow="5970" yWindow="1440" windowWidth="17985" windowHeight="1176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<sst xmlns="http://schemas.openxmlformats.org/spreadsheetml/2006/main" count="88" uniqueCount="81">
  <si>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</si>
  <si>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</si>
  <si>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</si>
  <si>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</si>
  <si>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</si>
  <si>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</si>
  <si>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</si>
  <si>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</si>
  <si>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</si>
  <si>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</si>
  <si>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</si>
  <si>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</si>
  <si>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</si>
  <si>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</si>
  <si>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</si>
  <si>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</si>
  <si>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</si>
  <si>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</si>
  <si>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</si>
  <si>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</si>
  <si>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</si>
  <si>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</si>
  <si>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</si>
  <si>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</si>
  <si>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</si>
  <si>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</si>
  <si>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</si>
  <si>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</si>
  <si>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</si>
  <si>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</si>
  <si>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</si>
  <si>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</si>
  <si>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</si>
  <si>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</si>
  <si>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</si>
  <si>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</si>
  <si>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</si>
  <si>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</si>
  <si>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</si>
  <si>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</si>
  <si>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</si>
  <si>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</si>
  <si>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</si>
  <si>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</si>
  <si>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</si>
  <si>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</si>
  <si>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</si>
  <si>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</si>
  <si>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</si>
  <si>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</si>
  <si>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</si>
  <si>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</si>
  <si>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</si>
  <si>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</si>
  <si>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</si>
  <si>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</si>
  <si>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</si>
  <si>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</si>
  <si>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</si>
  <si>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</si>
  <si>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</si>
  <si>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</si>
  <si>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MSI MAG B450M 박격포 맥스</t>
    <phoneticPr fontId="1" type="noConversion"/>
  </si>
  <si>
    <t>삼성전자 DDR4 8G PC4-21300 (정품)</t>
    <phoneticPr fontId="1" type="noConversion"/>
  </si>
  <si>
    <t>AMD 라이젠5-3세대 3600 (마티스) (정품)</t>
    <phoneticPr fontId="1" type="noConversion"/>
  </si>
  <si>
    <t>IPLEX Typhoon</t>
    <phoneticPr fontId="1" type="noConversion"/>
  </si>
  <si>
    <t>키보드</t>
    <phoneticPr fontId="1" type="noConversion"/>
  </si>
  <si>
    <t>마우스</t>
    <phoneticPr fontId="1" type="noConversion"/>
  </si>
  <si>
    <t>장패드</t>
    <phoneticPr fontId="1" type="noConversion"/>
  </si>
  <si>
    <t>모니터</t>
    <phoneticPr fontId="1" type="noConversion"/>
  </si>
  <si>
    <t>스피커</t>
    <phoneticPr fontId="1" type="noConversion"/>
  </si>
  <si>
    <t>헤드셋</t>
    <phoneticPr fontId="1" type="noConversion"/>
  </si>
  <si>
    <t>갤럭시 GALAX 지포스 RTX 2070 SUPER EX WHITE OC D6 8GB</t>
    <phoneticPr fontId="1" type="noConversion"/>
  </si>
  <si>
    <t>Western Digital WD Blue 3D SSD (500GB)</t>
    <phoneticPr fontId="1" type="noConversion"/>
  </si>
  <si>
    <t>방열판</t>
    <phoneticPr fontId="1" type="noConversion"/>
  </si>
  <si>
    <t>JONSBO NC-3 ARGB 메모리 방열판 (4PACK)</t>
    <phoneticPr fontId="1" type="noConversion"/>
  </si>
  <si>
    <t>darkFlash POLLUX RGB 강화유리 (화이트)</t>
    <phoneticPr fontId="1" type="noConversion"/>
  </si>
  <si>
    <t>마이크로닉스 Classic II 700W 80PLUS 화이트</t>
    <phoneticPr fontId="1" type="noConversion"/>
  </si>
  <si>
    <t>정우진</t>
    <phoneticPr fontId="1" type="noConversion"/>
  </si>
  <si>
    <t>오버클럭</t>
    <phoneticPr fontId="1" type="noConversion"/>
  </si>
  <si>
    <t>안정화 및 고스팩 오버 7일 소요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</si>
</sst>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58</v>
      </c>
      <c r="B1" s="27" t="s">
        <v>78</v>
      </c>
      <c r="C1" s="93" t="s">
        <v>43</v>
      </c>
      <c r="D1" s="94"/>
      <c r="E1" s="43"/>
      <c r="F1" s="44"/>
      <c r="G1" s="44"/>
      <c r="H1" s="45"/>
    </row>
    <row r="2" spans="1:9" ht="22.5" customHeight="1">
      <c r="A2" s="18" t="s">
        <v>44</v>
      </c>
      <c r="B2" s="26">
        <v>1092039476</v>
      </c>
      <c r="C2" s="95"/>
      <c r="D2" s="96"/>
      <c r="E2" s="46"/>
      <c r="F2" s="47"/>
      <c r="G2" s="47"/>
      <c r="H2" s="48"/>
    </row>
    <row r="3" spans="1:9" ht="22.5" customHeight="1">
      <c r="A3" s="18" t="s">
        <v>45</v>
      </c>
      <c r="B3" s="20">
        <f ca="1">TODAY()</f>
        <v>43986</v>
      </c>
      <c r="C3" s="19" t="s">
        <v>46</v>
      </c>
      <c r="D3" s="25"/>
      <c r="E3" s="46"/>
      <c r="F3" s="47"/>
      <c r="G3" s="47"/>
      <c r="H3" s="48"/>
    </row>
    <row r="4" spans="1:9" ht="22.5" customHeight="1">
      <c r="A4" s="17" t="s">
        <v>42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23</v>
      </c>
      <c r="B6" s="56"/>
      <c r="C6" s="63" t="s">
        <v>64</v>
      </c>
      <c r="D6" s="64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5.5" customHeight="1">
      <c r="A7" s="57"/>
      <c r="B7" s="58"/>
      <c r="C7" s="63" t="s">
        <v>65</v>
      </c>
      <c r="D7" s="64"/>
      <c r="E7" s="30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7"/>
      <c r="B8" s="58"/>
      <c r="C8" s="63" t="s">
        <v>62</v>
      </c>
      <c r="D8" s="64"/>
      <c r="E8" s="3" t="s">
        <v>7</v>
      </c>
      <c r="F8" s="6">
        <v>110000</v>
      </c>
      <c r="G8" s="3">
        <v>1</v>
      </c>
      <c r="H8" s="6">
        <f t="shared" si="0"/>
        <v>110000</v>
      </c>
      <c r="I8" s="2"/>
    </row>
    <row r="9" spans="1:9" ht="25.5" customHeight="1">
      <c r="A9" s="57"/>
      <c r="B9" s="58"/>
      <c r="C9" s="63" t="s">
        <v>63</v>
      </c>
      <c r="D9" s="64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5.5" customHeight="1">
      <c r="A10" s="57"/>
      <c r="B10" s="58"/>
      <c r="C10" s="63" t="s">
        <v>72</v>
      </c>
      <c r="D10" s="64"/>
      <c r="E10" s="3" t="s">
        <v>9</v>
      </c>
      <c r="F10" s="6">
        <v>680000</v>
      </c>
      <c r="G10" s="3">
        <v>1</v>
      </c>
      <c r="H10" s="6">
        <f t="shared" si="0"/>
        <v>680000</v>
      </c>
      <c r="I10" s="2"/>
    </row>
    <row r="11" spans="1:9" ht="25.5" customHeight="1">
      <c r="A11" s="57"/>
      <c r="B11" s="58"/>
      <c r="C11" s="63" t="s">
        <v>73</v>
      </c>
      <c r="D11" s="64"/>
      <c r="E11" s="3" t="s">
        <v>10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5.5" customHeight="1">
      <c r="A12" s="57"/>
      <c r="B12" s="58"/>
      <c r="C12" s="63"/>
      <c r="D12" s="64"/>
      <c r="E12" s="3"/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75</v>
      </c>
      <c r="D13" s="88"/>
      <c r="E13" s="3" t="s">
        <v>74</v>
      </c>
      <c r="F13" s="6">
        <v>70000</v>
      </c>
      <c r="G13" s="3">
        <v>1</v>
      </c>
      <c r="H13" s="6">
        <f t="shared" si="0"/>
        <v>70000</v>
      </c>
      <c r="I13" s="2"/>
    </row>
    <row r="14" spans="1:9" ht="25.5" customHeight="1">
      <c r="A14" s="57"/>
      <c r="B14" s="58"/>
      <c r="C14" s="87" t="s">
        <v>76</v>
      </c>
      <c r="D14" s="88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5.5" customHeight="1">
      <c r="A15" s="57"/>
      <c r="B15" s="58"/>
      <c r="C15" s="87" t="s">
        <v>77</v>
      </c>
      <c r="D15" s="88"/>
      <c r="E15" s="3" t="s">
        <v>12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5.5" customHeight="1">
      <c r="A16" s="57"/>
      <c r="B16" s="58"/>
      <c r="C16" s="89" t="s">
        <v>60</v>
      </c>
      <c r="D16" s="9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47</v>
      </c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55</v>
      </c>
      <c r="D18" s="92"/>
      <c r="E18" s="4" t="s">
        <v>24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 t="s">
        <v>80</v>
      </c>
      <c r="D19" s="110"/>
      <c r="E19" s="4" t="s">
        <v>79</v>
      </c>
      <c r="F19" s="7">
        <v>0</v>
      </c>
      <c r="G19" s="4">
        <v>1</v>
      </c>
      <c r="H19" s="7">
        <f t="shared" si="0"/>
        <v>0</v>
      </c>
      <c r="I19" s="2"/>
    </row>
    <row r="20" spans="1:9" ht="12.75" customHeight="1">
      <c r="A20" s="57"/>
      <c r="B20" s="58"/>
      <c r="C20" s="99" t="s">
        <v>16</v>
      </c>
      <c r="D20" s="99"/>
      <c r="E20" s="68">
        <f>SUM(H6:H19)</f>
        <v>1460000</v>
      </c>
      <c r="F20" s="68"/>
      <c r="G20" s="24">
        <v>1</v>
      </c>
      <c r="H20" s="54" t="s">
        <v>18</v>
      </c>
      <c r="I20" s="2"/>
    </row>
    <row r="21" spans="1:9" ht="12.75" customHeight="1">
      <c r="A21" s="57"/>
      <c r="B21" s="58"/>
      <c r="C21" s="99"/>
      <c r="D21" s="99"/>
      <c r="E21" s="68">
        <f>E20*G20</f>
        <v>1460000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21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66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31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18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34</v>
      </c>
      <c r="B35" s="76"/>
      <c r="C35" s="85"/>
      <c r="D35" s="86"/>
      <c r="E35" s="8" t="s">
        <v>4</v>
      </c>
      <c r="F35" s="67">
        <f>SUM(E21,E33)</f>
        <v>1460000</v>
      </c>
      <c r="G35" s="67"/>
      <c r="H35" s="9" t="s">
        <v>18</v>
      </c>
      <c r="I35" s="2"/>
    </row>
    <row r="36" spans="1:9" ht="16.5" customHeight="1">
      <c r="A36" s="75" t="s">
        <v>33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19</v>
      </c>
      <c r="F36" s="65">
        <f>F35*1.1-F35</f>
        <v>146000.00000000023</v>
      </c>
      <c r="G36" s="66"/>
      <c r="H36" s="10"/>
      <c r="I36" s="2"/>
    </row>
    <row r="37" spans="1:9" ht="17.25" customHeight="1">
      <c r="A37" s="75" t="s">
        <v>29</v>
      </c>
      <c r="B37" s="76"/>
      <c r="C37" s="37"/>
      <c r="D37" s="38"/>
      <c r="E37" s="8" t="s">
        <v>28</v>
      </c>
      <c r="F37" s="69" t="s">
        <v>61</v>
      </c>
      <c r="G37" s="70"/>
      <c r="H37" s="11"/>
      <c r="I37" s="2"/>
    </row>
    <row r="38" spans="1:9" ht="19.5" customHeight="1">
      <c r="A38" s="33" t="s">
        <v>30</v>
      </c>
      <c r="B38" s="34"/>
      <c r="C38" s="39">
        <f>SUM(C35:C36)-C37</f>
        <v>0</v>
      </c>
      <c r="D38" s="40"/>
      <c r="E38" s="29" t="s">
        <v>59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20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1650000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35</v>
      </c>
      <c r="D1" s="13" t="s">
        <v>37</v>
      </c>
      <c r="E1" s="31" t="s">
        <v>57</v>
      </c>
      <c r="F1" s="31"/>
    </row>
    <row r="2" spans="1:6">
      <c r="A2" t="s">
        <v>25</v>
      </c>
      <c r="B2" t="s">
        <v>18</v>
      </c>
      <c r="C2" t="s">
        <v>40</v>
      </c>
      <c r="D2" t="s">
        <v>36</v>
      </c>
    </row>
    <row r="3" spans="1:6">
      <c r="A3" t="s">
        <v>26</v>
      </c>
      <c r="B3" t="s">
        <v>32</v>
      </c>
      <c r="D3" s="16" t="s">
        <v>38</v>
      </c>
    </row>
    <row r="4" spans="1:6">
      <c r="A4" t="s">
        <v>27</v>
      </c>
      <c r="B4" s="12">
        <f>Sheet1!F35-(Sheet1!C35)</f>
        <v>1460000</v>
      </c>
    </row>
    <row r="5" spans="1:6">
      <c r="A5" t="s">
        <v>41</v>
      </c>
      <c r="B5">
        <f>B4*1.13</f>
        <v>1649799.9999999998</v>
      </c>
    </row>
    <row r="6" spans="1:6">
      <c r="A6" t="s">
        <v>39</v>
      </c>
    </row>
    <row r="7" spans="1:6">
      <c r="A7" t="s">
        <v>17</v>
      </c>
      <c r="B7" s="12">
        <v>60000</v>
      </c>
    </row>
    <row r="8" spans="1:6">
      <c r="A8" t="s">
        <v>50</v>
      </c>
      <c r="B8" s="12">
        <v>70000</v>
      </c>
    </row>
    <row r="9" spans="1:6">
      <c r="A9" t="s">
        <v>48</v>
      </c>
      <c r="B9" s="12">
        <v>80000</v>
      </c>
    </row>
    <row r="10" spans="1:6">
      <c r="A10" t="s">
        <v>49</v>
      </c>
      <c r="B10" s="12">
        <v>100000</v>
      </c>
    </row>
    <row r="11" spans="1:6">
      <c r="A11" t="s">
        <v>52</v>
      </c>
      <c r="B11" s="12">
        <v>151200</v>
      </c>
    </row>
    <row r="12" spans="1:6">
      <c r="A12" t="s">
        <v>51</v>
      </c>
      <c r="B12" s="12">
        <v>188000</v>
      </c>
    </row>
    <row r="13" spans="1:6">
      <c r="A13" t="s">
        <v>53</v>
      </c>
      <c r="B13" s="12">
        <v>194290</v>
      </c>
    </row>
    <row r="14" spans="1:6">
      <c r="A14" t="s">
        <v>54</v>
      </c>
      <c r="B14" s="12">
        <v>359000</v>
      </c>
    </row>
    <row r="15" spans="1:6">
      <c r="A15" t="s">
        <v>56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2020-06-04T09:40:24Z</cp:lastPrinted>
  <dcterms:created xsi:type="dcterms:W3CDTF">2019-03-28T03:58:09Z</dcterms:created>
  <dcterms:modified xsi:type="dcterms:W3CDTF">2020-06-04T09:45:51Z</dcterms:modified>
</cp:coreProperties>
</file>