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038A7C1-1F2F-4DC7-861D-6EDC9271B8A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<sst xmlns="http://schemas.openxmlformats.org/spreadsheetml/2006/main" count="88" uniqueCount="78">
  <si>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</si>
  <si>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</si>
  <si>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</si>
  <si>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</si>
  <si>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</si>
  <si>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</si>
  <si>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</si>
  <si>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</si>
  <si>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</si>
  <si>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</si>
  <si>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</si>
  <si>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</si>
  <si>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</si>
  <si>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</si>
  <si>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</si>
  <si>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</si>
  <si>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</si>
  <si>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</si>
  <si>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</si>
  <si>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</si>
  <si>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</si>
  <si>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</si>
  <si>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</si>
  <si>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</si>
  <si>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</si>
  <si>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</si>
  <si>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</si>
  <si>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</si>
  <si>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</si>
  <si>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</si>
  <si>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</si>
  <si>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</si>
  <si>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</si>
  <si>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</si>
  <si>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</si>
  <si>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</si>
  <si>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</si>
  <si>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</si>
  <si>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</si>
  <si>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</si>
  <si>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</si>
  <si>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</si>
  <si>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</si>
  <si>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</si>
  <si>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</si>
  <si>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</si>
  <si>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</si>
  <si>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</si>
  <si>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</si>
  <si>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</si>
  <si>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</si>
  <si>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</si>
  <si>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</si>
  <si>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</si>
  <si>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</si>
  <si>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</si>
  <si>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</si>
  <si>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</si>
  <si>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</si>
  <si>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</si>
  <si>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</si>
  <si>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삼성전자 980 M.2 NVMe (500GB)</t>
    <phoneticPr fontId="1" type="noConversion"/>
  </si>
  <si>
    <t>앱코 NCORE 커넬 강화유리</t>
    <phoneticPr fontId="1" type="noConversion"/>
  </si>
  <si>
    <t>마이크로닉스 COOLMAX VISION II 600W</t>
    <phoneticPr fontId="1" type="noConversion"/>
  </si>
  <si>
    <t>COLORFUL 지포스 RTX 3060 토마호크 DUO V2 D6 12GB LHR</t>
    <phoneticPr fontId="1" type="noConversion"/>
  </si>
  <si>
    <t>VGA</t>
    <phoneticPr fontId="1" type="noConversion"/>
  </si>
  <si>
    <t>인텔 코어i5-12세대 12400F (엘더레이크) (정품)</t>
    <phoneticPr fontId="1" type="noConversion"/>
  </si>
  <si>
    <t>MSI MAG B660M 박격포</t>
    <phoneticPr fontId="1" type="noConversion"/>
  </si>
  <si>
    <t>삼성전자 DDR5-4800 (8GB)</t>
    <phoneticPr fontId="1" type="noConversion"/>
  </si>
  <si>
    <t>인텔정품쿨러</t>
    <phoneticPr fontId="1" type="noConversion"/>
  </si>
  <si>
    <t>LG전자 울트라기어 24GN600</t>
    <phoneticPr fontId="1" type="noConversion"/>
  </si>
  <si>
    <t>모니터</t>
    <phoneticPr fontId="1" type="noConversion"/>
  </si>
  <si>
    <t>키보드</t>
    <phoneticPr fontId="1" type="noConversion"/>
  </si>
  <si>
    <t>COX CK710 광축 (클릭)</t>
    <phoneticPr fontId="1" type="noConversion"/>
  </si>
  <si>
    <t>패드</t>
    <phoneticPr fontId="1" type="noConversion"/>
  </si>
  <si>
    <t>게이밍장패드 5mm</t>
    <phoneticPr fontId="1" type="noConversion"/>
  </si>
  <si>
    <t>정용철</t>
    <phoneticPr fontId="1" type="noConversion"/>
  </si>
  <si>
    <t>010-5841-9936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</si>
</sst>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51</v>
      </c>
      <c r="B1" s="21" t="s">
        <v>76</v>
      </c>
      <c r="C1" s="44" t="s">
        <v>60</v>
      </c>
      <c r="D1" s="45"/>
      <c r="E1" s="102"/>
      <c r="F1" s="103"/>
      <c r="G1" s="103"/>
      <c r="H1" s="104"/>
    </row>
    <row r="2" spans="1:9" ht="22.5" customHeight="1">
      <c r="A2" s="15" t="s">
        <v>39</v>
      </c>
      <c r="B2" s="20" t="s">
        <v>77</v>
      </c>
      <c r="C2" s="46"/>
      <c r="D2" s="47"/>
      <c r="E2" s="105"/>
      <c r="F2" s="106"/>
      <c r="G2" s="106"/>
      <c r="H2" s="107"/>
    </row>
    <row r="3" spans="1:9" ht="22.5" customHeight="1">
      <c r="A3" s="15" t="s">
        <v>40</v>
      </c>
      <c r="B3" s="17">
        <f ca="1">TODAY()</f>
        <v>44745</v>
      </c>
      <c r="C3" s="16" t="s">
        <v>41</v>
      </c>
      <c r="D3" s="19"/>
      <c r="E3" s="105"/>
      <c r="F3" s="106"/>
      <c r="G3" s="106"/>
      <c r="H3" s="107"/>
    </row>
    <row r="4" spans="1:9" ht="22.5" customHeight="1">
      <c r="A4" s="14" t="s">
        <v>38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53</v>
      </c>
      <c r="B6" s="35"/>
      <c r="C6" s="61" t="s">
        <v>66</v>
      </c>
      <c r="D6" s="62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36"/>
      <c r="B7" s="37"/>
      <c r="C7" s="61" t="s">
        <v>69</v>
      </c>
      <c r="D7" s="62"/>
      <c r="E7" s="24" t="s">
        <v>12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67</v>
      </c>
      <c r="D8" s="115"/>
      <c r="E8" s="3" t="s">
        <v>7</v>
      </c>
      <c r="F8" s="6">
        <v>230000</v>
      </c>
      <c r="G8" s="3">
        <v>1</v>
      </c>
      <c r="H8" s="6">
        <f t="shared" si="0"/>
        <v>230000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36"/>
      <c r="B10" s="37"/>
      <c r="C10" s="61"/>
      <c r="D10" s="62"/>
      <c r="E10" s="3"/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64</v>
      </c>
      <c r="D11" s="64"/>
      <c r="E11" s="3" t="s">
        <v>65</v>
      </c>
      <c r="F11" s="6">
        <v>513000</v>
      </c>
      <c r="G11" s="3">
        <v>1</v>
      </c>
      <c r="H11" s="6">
        <f t="shared" si="0"/>
        <v>513000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9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36"/>
      <c r="B13" s="37"/>
      <c r="C13" s="55"/>
      <c r="D13" s="56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62</v>
      </c>
      <c r="D14" s="56"/>
      <c r="E14" s="3" t="s">
        <v>10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36"/>
      <c r="B15" s="37"/>
      <c r="C15" s="55" t="s">
        <v>63</v>
      </c>
      <c r="D15" s="56"/>
      <c r="E15" s="3" t="s">
        <v>11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36"/>
      <c r="B16" s="37"/>
      <c r="C16" s="57"/>
      <c r="D16" s="58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16</v>
      </c>
      <c r="D17" s="33"/>
      <c r="E17" s="4" t="s">
        <v>14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49</v>
      </c>
      <c r="D18" s="60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54</v>
      </c>
      <c r="B20" s="39"/>
      <c r="C20" s="52" t="s">
        <v>15</v>
      </c>
      <c r="D20" s="52"/>
      <c r="E20" s="65">
        <f>SUM(H6:H19)</f>
        <v>1289000</v>
      </c>
      <c r="F20" s="65"/>
      <c r="G20" s="27">
        <v>1</v>
      </c>
      <c r="H20" s="113" t="s">
        <v>17</v>
      </c>
      <c r="I20" s="2"/>
    </row>
    <row r="21" spans="1:9" ht="12.75" customHeight="1">
      <c r="A21" s="40"/>
      <c r="B21" s="41"/>
      <c r="C21" s="52"/>
      <c r="D21" s="52"/>
      <c r="E21" s="65">
        <f>E20*G20</f>
        <v>1289000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20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70</v>
      </c>
      <c r="D24" s="56"/>
      <c r="E24" s="5" t="s">
        <v>71</v>
      </c>
      <c r="F24" s="6">
        <v>250000</v>
      </c>
      <c r="G24" s="3">
        <v>1</v>
      </c>
      <c r="H24" s="6">
        <f>F24*G24</f>
        <v>250000</v>
      </c>
      <c r="I24" s="2"/>
    </row>
    <row r="25" spans="1:9" ht="25.15" customHeight="1">
      <c r="A25" s="85"/>
      <c r="B25" s="86"/>
      <c r="C25" s="82" t="s">
        <v>73</v>
      </c>
      <c r="D25" s="56"/>
      <c r="E25" s="30" t="s">
        <v>72</v>
      </c>
      <c r="F25" s="6">
        <v>48000</v>
      </c>
      <c r="G25" s="3">
        <v>1</v>
      </c>
      <c r="H25" s="6">
        <f t="shared" ref="H25:H32" si="1">F25*G25</f>
        <v>48000</v>
      </c>
      <c r="I25" s="2"/>
    </row>
    <row r="26" spans="1:9">
      <c r="A26" s="87"/>
      <c r="B26" s="88"/>
      <c r="C26" s="82" t="s">
        <v>75</v>
      </c>
      <c r="D26" s="56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7"/>
      <c r="B27" s="88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28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298000</v>
      </c>
      <c r="F33" s="67"/>
      <c r="G33" s="67"/>
      <c r="H33" s="111" t="s">
        <v>17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31</v>
      </c>
      <c r="B35" s="84"/>
      <c r="C35" s="74"/>
      <c r="D35" s="75"/>
      <c r="E35" s="8" t="s">
        <v>4</v>
      </c>
      <c r="F35" s="118">
        <f>SUM(E21,E33)</f>
        <v>1587000</v>
      </c>
      <c r="G35" s="118"/>
      <c r="H35" s="9" t="s">
        <v>17</v>
      </c>
      <c r="I35" s="2"/>
    </row>
    <row r="36" spans="1:9" ht="16.5" customHeight="1">
      <c r="A36" s="83" t="s">
        <v>30</v>
      </c>
      <c r="B36" s="84"/>
      <c r="C36" s="72"/>
      <c r="D36" s="73"/>
      <c r="E36" s="8" t="s">
        <v>18</v>
      </c>
      <c r="F36" s="116">
        <f>F35*1.1-F35</f>
        <v>158700.00000000023</v>
      </c>
      <c r="G36" s="117"/>
      <c r="H36" s="10"/>
      <c r="I36" s="2"/>
    </row>
    <row r="37" spans="1:9" ht="17.25" customHeight="1">
      <c r="A37" s="83" t="s">
        <v>26</v>
      </c>
      <c r="B37" s="84"/>
      <c r="C37" s="96"/>
      <c r="D37" s="97"/>
      <c r="E37" s="8" t="s">
        <v>25</v>
      </c>
      <c r="F37" s="70" t="s">
        <v>59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27</v>
      </c>
      <c r="B38" s="92"/>
      <c r="C38" s="98">
        <f>SUM(C35:C36)-C37</f>
        <v>0</v>
      </c>
      <c r="D38" s="99"/>
      <c r="E38" s="23" t="s">
        <v>26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19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1745700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56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21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57</v>
      </c>
      <c r="B2" t="s">
        <v>17</v>
      </c>
      <c r="C2" t="s">
        <v>36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1587000</v>
      </c>
    </row>
    <row r="5" spans="1:6">
      <c r="A5" t="s">
        <v>37</v>
      </c>
      <c r="B5">
        <f>B4*1.12</f>
        <v>1777440.0000000002</v>
      </c>
    </row>
    <row r="6" spans="1:6">
      <c r="A6" t="s">
        <v>58</v>
      </c>
    </row>
    <row r="7" spans="1:6">
      <c r="A7" t="s">
        <v>16</v>
      </c>
      <c r="B7" s="11">
        <v>60000</v>
      </c>
    </row>
    <row r="8" spans="1:6">
      <c r="A8" t="s">
        <v>44</v>
      </c>
      <c r="B8" s="11">
        <v>70000</v>
      </c>
    </row>
    <row r="9" spans="1:6">
      <c r="A9" t="s">
        <v>42</v>
      </c>
      <c r="B9" s="11">
        <v>80000</v>
      </c>
    </row>
    <row r="10" spans="1:6">
      <c r="A10" t="s">
        <v>43</v>
      </c>
      <c r="B10" s="11">
        <v>100000</v>
      </c>
    </row>
    <row r="11" spans="1:6">
      <c r="A11" t="s">
        <v>46</v>
      </c>
      <c r="B11" s="11">
        <v>151200</v>
      </c>
    </row>
    <row r="12" spans="1:6">
      <c r="A12" t="s">
        <v>45</v>
      </c>
      <c r="B12" s="11">
        <v>188000</v>
      </c>
    </row>
    <row r="13" spans="1:6">
      <c r="A13" t="s">
        <v>47</v>
      </c>
      <c r="B13" s="11">
        <v>194290</v>
      </c>
    </row>
    <row r="14" spans="1:6">
      <c r="A14" t="s">
        <v>48</v>
      </c>
      <c r="B14" s="11">
        <v>359000</v>
      </c>
    </row>
    <row r="15" spans="1:6">
      <c r="A15" t="s">
        <v>50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2022-07-03T02:06:35Z</cp:lastPrinted>
  <dcterms:created xsi:type="dcterms:W3CDTF">2019-03-28T03:58:09Z</dcterms:created>
  <dcterms:modified xsi:type="dcterms:W3CDTF">2022-07-03T02:06:55Z</dcterms:modified>
</cp:coreProperties>
</file>