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<sst xmlns="http://schemas.openxmlformats.org/spreadsheetml/2006/main" count="87" uniqueCount="80">
  <si>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</si>
  <si>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</si>
  <si>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</si>
  <si>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</si>
  <si>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</si>
  <si>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</si>
  <si>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</si>
  <si>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</si>
  <si>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</si>
  <si>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</si>
  <si>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</si>
  <si>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</si>
  <si>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</si>
  <si>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</si>
  <si>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</si>
  <si>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</si>
  <si>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</si>
  <si>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</si>
  <si>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</si>
  <si>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</si>
  <si>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</si>
  <si>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</si>
  <si>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</si>
  <si>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</si>
  <si>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</si>
  <si>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</si>
  <si>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</si>
  <si>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</si>
  <si>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</si>
  <si>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</si>
  <si>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</si>
  <si>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</si>
  <si>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</si>
  <si>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</si>
  <si>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</si>
  <si>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</si>
  <si>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</si>
  <si>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</si>
  <si>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</si>
  <si>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</si>
  <si>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</si>
  <si>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</si>
  <si>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</si>
  <si>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</si>
  <si>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</si>
  <si>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</si>
  <si>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</si>
  <si>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</si>
  <si>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</si>
  <si>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</si>
  <si>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</si>
  <si>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</si>
  <si>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</si>
  <si>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</si>
  <si>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</si>
  <si>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</si>
  <si>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</si>
  <si>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</si>
  <si>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</si>
  <si>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</si>
  <si>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</si>
  <si>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마이크로닉스 Classic II 850W 80PLUS GOLD 230V EU 풀모듈러</t>
    <phoneticPr fontId="1" type="noConversion"/>
  </si>
  <si>
    <t>BRAVOTEC 트레저 X9 920T 타이탄 글래스 (화이트)</t>
    <phoneticPr fontId="1" type="noConversion"/>
  </si>
  <si>
    <t>삼성전자 970 EVO Plus M.2 NVMe (1TB)</t>
    <phoneticPr fontId="1" type="noConversion"/>
  </si>
  <si>
    <t>AMD 라이젠7-4세대 5800X (버미어) (정품)</t>
    <phoneticPr fontId="1" type="noConversion"/>
  </si>
  <si>
    <t>MSI MAG B550M 박격포</t>
    <phoneticPr fontId="1" type="noConversion"/>
  </si>
  <si>
    <t>G.SKILL DDR4-3200 CL16 TRIDENT Z NEO 패키지 (32GB(16Gx2))</t>
    <phoneticPr fontId="1" type="noConversion"/>
  </si>
  <si>
    <t>ASUS KO 지포스 RTX 3070 GAMING D6 8GB</t>
    <phoneticPr fontId="1" type="noConversion"/>
  </si>
  <si>
    <t>LEADCOOL 120 ARGB WHITE (3PACK)</t>
    <phoneticPr fontId="1" type="noConversion"/>
  </si>
  <si>
    <t>조립(수냉 및 셋팅비)</t>
  </si>
  <si>
    <t>오버클럭</t>
    <phoneticPr fontId="1" type="noConversion"/>
  </si>
  <si>
    <t>CPU 및 램 오버클럭 공임에포함됨</t>
    <phoneticPr fontId="1" type="noConversion"/>
  </si>
  <si>
    <t>VGA브라켓</t>
    <phoneticPr fontId="1" type="noConversion"/>
  </si>
  <si>
    <t>브라보텍 920T 전용 그래픽카드 브라켓</t>
    <phoneticPr fontId="1" type="noConversion"/>
  </si>
  <si>
    <t>정영진</t>
    <phoneticPr fontId="1" type="noConversion"/>
  </si>
  <si>
    <t>에너맥스 LIQMAX III ARGB 360 (화이트)</t>
    <phoneticPr fontId="1" type="noConversion"/>
  </si>
  <si>
    <t>리안리 STRIMER PLUS RGB 24핀 케이블 (0.2m)</t>
    <phoneticPr fontId="1" type="noConversion"/>
  </si>
  <si>
    <t>리안리 STRIMER PLUS RGB 8핀 케이블 (0.3m)</t>
    <phoneticPr fontId="1" type="noConversion"/>
  </si>
  <si>
    <t>튜닝케이블</t>
    <phoneticPr fontId="1" type="noConversion"/>
  </si>
  <si>
    <t>튜닝케이블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</si>
</sst>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74</v>
      </c>
      <c r="C1" s="33" t="s">
        <v>44</v>
      </c>
      <c r="D1" s="34"/>
      <c r="E1" s="86"/>
      <c r="F1" s="87"/>
      <c r="G1" s="87"/>
      <c r="H1" s="88"/>
    </row>
    <row r="2" spans="1:9" ht="22.5" customHeight="1">
      <c r="A2" s="16" t="s">
        <v>45</v>
      </c>
      <c r="B2" s="23">
        <v>1091830969</v>
      </c>
      <c r="C2" s="35"/>
      <c r="D2" s="36"/>
      <c r="E2" s="89"/>
      <c r="F2" s="90"/>
      <c r="G2" s="90"/>
      <c r="H2" s="91"/>
    </row>
    <row r="3" spans="1:9" ht="22.5" customHeight="1">
      <c r="A3" s="16" t="s">
        <v>46</v>
      </c>
      <c r="B3" s="18">
        <f ca="1">TODAY()</f>
        <v>44151</v>
      </c>
      <c r="C3" s="17" t="s">
        <v>47</v>
      </c>
      <c r="D3" s="22">
        <v>44155</v>
      </c>
      <c r="E3" s="89"/>
      <c r="F3" s="90"/>
      <c r="G3" s="90"/>
      <c r="H3" s="91"/>
    </row>
    <row r="4" spans="1:9" ht="22.5" customHeight="1">
      <c r="A4" s="15" t="s">
        <v>43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24</v>
      </c>
      <c r="B6" s="99"/>
      <c r="C6" s="57" t="s">
        <v>64</v>
      </c>
      <c r="D6" s="58"/>
      <c r="E6" s="3" t="s">
        <v>6</v>
      </c>
      <c r="F6" s="6">
        <v>640000</v>
      </c>
      <c r="G6" s="3">
        <v>1</v>
      </c>
      <c r="H6" s="6">
        <f>F6*G6</f>
        <v>640000</v>
      </c>
      <c r="I6" s="2"/>
    </row>
    <row r="7" spans="1:9" ht="25.5" customHeight="1">
      <c r="A7" s="100"/>
      <c r="B7" s="101"/>
      <c r="C7" s="57" t="s">
        <v>75</v>
      </c>
      <c r="D7" s="58"/>
      <c r="E7" s="27" t="s">
        <v>14</v>
      </c>
      <c r="F7" s="6">
        <v>140000</v>
      </c>
      <c r="G7" s="3">
        <v>1</v>
      </c>
      <c r="H7" s="6">
        <f t="shared" ref="H7:H19" si="0">F7*G7</f>
        <v>140000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241000</v>
      </c>
      <c r="G9" s="3">
        <v>1</v>
      </c>
      <c r="H9" s="6">
        <f t="shared" si="0"/>
        <v>241000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720000</v>
      </c>
      <c r="G10" s="3">
        <v>1</v>
      </c>
      <c r="H10" s="6">
        <f t="shared" si="0"/>
        <v>720000</v>
      </c>
      <c r="I10" s="2"/>
    </row>
    <row r="11" spans="1:9" ht="25.5" customHeight="1">
      <c r="A11" s="100"/>
      <c r="B11" s="101"/>
      <c r="C11" s="57" t="s">
        <v>63</v>
      </c>
      <c r="D11" s="58"/>
      <c r="E11" s="3" t="s">
        <v>10</v>
      </c>
      <c r="F11" s="6">
        <v>265000</v>
      </c>
      <c r="G11" s="3">
        <v>1</v>
      </c>
      <c r="H11" s="6">
        <f t="shared" si="0"/>
        <v>265000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73</v>
      </c>
      <c r="D13" s="49"/>
      <c r="E13" s="3" t="s">
        <v>72</v>
      </c>
      <c r="F13" s="6">
        <v>46000</v>
      </c>
      <c r="G13" s="3">
        <v>1</v>
      </c>
      <c r="H13" s="6">
        <f t="shared" si="0"/>
        <v>46000</v>
      </c>
      <c r="I13" s="2"/>
    </row>
    <row r="14" spans="1:9" ht="25.5" customHeight="1">
      <c r="A14" s="100"/>
      <c r="B14" s="101"/>
      <c r="C14" s="48" t="s">
        <v>62</v>
      </c>
      <c r="D14" s="49"/>
      <c r="E14" s="3" t="s">
        <v>12</v>
      </c>
      <c r="F14" s="6">
        <v>79000</v>
      </c>
      <c r="G14" s="3">
        <v>1</v>
      </c>
      <c r="H14" s="6">
        <f t="shared" si="0"/>
        <v>79000</v>
      </c>
      <c r="I14" s="2"/>
    </row>
    <row r="15" spans="1:9" ht="25.5" customHeight="1">
      <c r="A15" s="100"/>
      <c r="B15" s="101"/>
      <c r="C15" s="48" t="s">
        <v>61</v>
      </c>
      <c r="D15" s="49"/>
      <c r="E15" s="3" t="s">
        <v>13</v>
      </c>
      <c r="F15" s="6">
        <v>147000</v>
      </c>
      <c r="G15" s="3">
        <v>1</v>
      </c>
      <c r="H15" s="6">
        <f t="shared" si="0"/>
        <v>147000</v>
      </c>
      <c r="I15" s="2"/>
    </row>
    <row r="16" spans="1:9" ht="25.5" customHeight="1">
      <c r="A16" s="100"/>
      <c r="B16" s="101"/>
      <c r="C16" s="48" t="s">
        <v>68</v>
      </c>
      <c r="D16" s="49"/>
      <c r="E16" s="3" t="s">
        <v>15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100"/>
      <c r="B17" s="101"/>
      <c r="C17" s="21"/>
      <c r="D17" s="20" t="s">
        <v>69</v>
      </c>
      <c r="E17" s="4" t="s">
        <v>16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0"/>
      <c r="B18" s="101"/>
      <c r="C18" s="55" t="s">
        <v>55</v>
      </c>
      <c r="D18" s="56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 t="s">
        <v>71</v>
      </c>
      <c r="D19" s="54"/>
      <c r="E19" s="4" t="s">
        <v>70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0"/>
      <c r="B20" s="101"/>
      <c r="C20" s="41" t="s">
        <v>17</v>
      </c>
      <c r="D20" s="41"/>
      <c r="E20" s="59">
        <f>SUM(H6:H19)</f>
        <v>2567000</v>
      </c>
      <c r="F20" s="59"/>
      <c r="G20" s="30">
        <v>1</v>
      </c>
      <c r="H20" s="97" t="s">
        <v>19</v>
      </c>
      <c r="I20" s="2"/>
    </row>
    <row r="21" spans="1:9" ht="12.75" customHeight="1">
      <c r="A21" s="100"/>
      <c r="B21" s="101"/>
      <c r="C21" s="41"/>
      <c r="D21" s="41"/>
      <c r="E21" s="59">
        <f>E20*G20</f>
        <v>2567000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22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76</v>
      </c>
      <c r="D24" s="49"/>
      <c r="E24" s="5" t="s">
        <v>78</v>
      </c>
      <c r="F24" s="6">
        <v>80000</v>
      </c>
      <c r="G24" s="3">
        <v>1</v>
      </c>
      <c r="H24" s="6">
        <f>F24*G24</f>
        <v>80000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 t="s">
        <v>77</v>
      </c>
      <c r="D25" s="49"/>
      <c r="E25" s="3" t="s">
        <v>79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32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140000</v>
      </c>
      <c r="F33" s="59"/>
      <c r="G33" s="60"/>
      <c r="H33" s="95" t="s">
        <v>19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35</v>
      </c>
      <c r="B35" s="65"/>
      <c r="C35" s="78"/>
      <c r="D35" s="79"/>
      <c r="E35" s="8" t="s">
        <v>4</v>
      </c>
      <c r="F35" s="106">
        <f>SUM(E21,E33)</f>
        <v>2707000</v>
      </c>
      <c r="G35" s="106"/>
      <c r="H35" s="9" t="s">
        <v>19</v>
      </c>
      <c r="I35" s="2"/>
    </row>
    <row r="36" spans="1:9" ht="16.5" customHeight="1">
      <c r="A36" s="64" t="s">
        <v>34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20</v>
      </c>
      <c r="F36" s="104">
        <f>F35*1.1-F35</f>
        <v>270700.00000000047</v>
      </c>
      <c r="G36" s="105"/>
      <c r="H36" s="10"/>
      <c r="I36" s="2"/>
    </row>
    <row r="37" spans="1:9" ht="17.25" customHeight="1">
      <c r="A37" s="64" t="s">
        <v>30</v>
      </c>
      <c r="B37" s="65"/>
      <c r="C37" s="80"/>
      <c r="D37" s="81"/>
      <c r="E37" s="8" t="s">
        <v>29</v>
      </c>
      <c r="F37" s="60" t="s">
        <v>60</v>
      </c>
      <c r="G37" s="63"/>
      <c r="H37" s="31"/>
      <c r="I37" s="2"/>
    </row>
    <row r="38" spans="1:9" ht="19.5" customHeight="1">
      <c r="A38" s="72" t="s">
        <v>31</v>
      </c>
      <c r="B38" s="73"/>
      <c r="C38" s="82">
        <f>SUM(C35:C36)-C37</f>
        <v>0</v>
      </c>
      <c r="D38" s="83"/>
      <c r="E38" s="26" t="s">
        <v>59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21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2977700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57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2707000</v>
      </c>
    </row>
    <row r="5" spans="1:6">
      <c r="A5" t="s">
        <v>42</v>
      </c>
      <c r="B5">
        <f>B4*1.13</f>
        <v>3058909.9999999995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2020-11-16T02:16:03Z</cp:lastPrinted>
  <dcterms:created xsi:type="dcterms:W3CDTF">2019-03-28T03:58:09Z</dcterms:created>
  <dcterms:modified xsi:type="dcterms:W3CDTF">2020-11-16T02:28:06Z</dcterms:modified>
</cp:coreProperties>
</file>