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D0CB9F06-3A73-439C-89C7-2103996541F7}" xr6:coauthVersionLast="47" xr6:coauthVersionMax="47" xr10:uidLastSave="{E72E96DD-FF8C-4A86-BBA1-74BAEAB87ED7}"/>
  <bookViews>
    <workbookView xWindow="-18435" yWindow="139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<sst xmlns="http://schemas.openxmlformats.org/spreadsheetml/2006/main" count="107" uniqueCount="90">
  <si>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</si>
  <si>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</si>
  <si>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</si>
  <si>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</si>
  <si>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</si>
  <si>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</si>
  <si>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</si>
  <si>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</si>
  <si>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</si>
  <si>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</si>
  <si>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</si>
  <si>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</si>
  <si>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</si>
  <si>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</si>
  <si>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</si>
  <si>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</si>
  <si>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</si>
  <si>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</si>
  <si>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</si>
  <si>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</si>
  <si>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</si>
  <si>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</si>
  <si>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</si>
  <si>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</si>
  <si>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</si>
  <si>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</si>
  <si>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</si>
  <si>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</si>
  <si>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</si>
  <si>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</si>
  <si>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</si>
  <si>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</si>
  <si>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</si>
  <si>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</si>
  <si>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</si>
  <si>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</si>
  <si>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</si>
  <si>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</si>
  <si>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</si>
  <si>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</si>
  <si>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</si>
  <si>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</si>
  <si>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</si>
  <si>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</si>
  <si>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</si>
  <si>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</si>
  <si>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</si>
  <si>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</si>
  <si>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</si>
  <si>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</si>
  <si>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</si>
  <si>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</si>
  <si>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</si>
  <si>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</si>
  <si>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</si>
  <si>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</si>
  <si>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</si>
  <si>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</si>
  <si>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</si>
  <si>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</si>
  <si>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</si>
  <si>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</si>
  <si>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</si>
  <si>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</si>
  <si>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</si>
  <si>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</si>
  <si>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</si>
  <si>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</si>
  <si>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</si>
  <si>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</si>
  <si>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</si>
  <si>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</si>
  <si>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</si>
  <si>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</si>
  <si>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</si>
  <si>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</si>
  <si>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</si>
  <si>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인텔 코어i3-10세대 10105 (코멧레이크S 리프레시) </t>
    <phoneticPr fontId="1" type="noConversion"/>
  </si>
  <si>
    <t>ASUS PRIME H510M-A 코잇</t>
    <phoneticPr fontId="1" type="noConversion"/>
  </si>
  <si>
    <t>인텔정품쿨러</t>
    <phoneticPr fontId="1" type="noConversion"/>
  </si>
  <si>
    <t>인텔 UHD 630내장 (DP,HDMI,RGB)</t>
    <phoneticPr fontId="1" type="noConversion"/>
  </si>
  <si>
    <t>키보드마우스</t>
    <phoneticPr fontId="1" type="noConversion"/>
  </si>
  <si>
    <t>마우스패드</t>
    <phoneticPr fontId="1" type="noConversion"/>
  </si>
  <si>
    <t>이메이션 X931 M.2 NVMe (256GB)</t>
    <phoneticPr fontId="1" type="noConversion"/>
  </si>
  <si>
    <t>잘만 EcoMax 500W</t>
    <phoneticPr fontId="1" type="noConversion"/>
  </si>
  <si>
    <t>삼성전자 DDR4-3200 (8GB)</t>
    <phoneticPr fontId="1" type="noConversion"/>
  </si>
  <si>
    <t>큐닉스 키보드마우스 합본</t>
    <phoneticPr fontId="1" type="noConversion"/>
  </si>
  <si>
    <t>정연민</t>
    <phoneticPr fontId="1" type="noConversion"/>
  </si>
  <si>
    <t>010-9868-3720</t>
    <phoneticPr fontId="1" type="noConversion"/>
  </si>
  <si>
    <t>해치2 소이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</si>
</sst>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44895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77</v>
      </c>
      <c r="D6" s="61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89</v>
      </c>
      <c r="D14" s="92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458000</v>
      </c>
      <c r="F20" s="96"/>
      <c r="G20" s="24">
        <v>5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2290000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/>
      <c r="B25" s="74"/>
      <c r="C25" s="93" t="s">
        <v>86</v>
      </c>
      <c r="D25" s="92"/>
      <c r="E25" s="5" t="s">
        <v>81</v>
      </c>
      <c r="F25" s="6">
        <v>0</v>
      </c>
      <c r="G25" s="3">
        <v>5</v>
      </c>
      <c r="H25" s="6">
        <f>F25*G25</f>
        <v>0</v>
      </c>
      <c r="I25" s="2"/>
    </row>
    <row r="26" spans="1:9">
      <c r="A26" s="75"/>
      <c r="B26" s="76"/>
      <c r="C26" s="93" t="s">
        <v>82</v>
      </c>
      <c r="D26" s="92"/>
      <c r="E26" s="5" t="s">
        <v>82</v>
      </c>
      <c r="F26" s="6">
        <v>0</v>
      </c>
      <c r="G26" s="3">
        <v>5</v>
      </c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2290000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229000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19000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2500000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-19000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72</v>
      </c>
      <c r="B3" s="50"/>
      <c r="C3" s="50"/>
      <c r="E3" t="s">
        <v>65</v>
      </c>
      <c r="F3">
        <f>Sheet1!F35</f>
        <v>2290000</v>
      </c>
    </row>
    <row r="4" spans="1:7">
      <c r="A4" t="s">
        <v>71</v>
      </c>
      <c r="B4" s="30" t="s">
        <v>69</v>
      </c>
      <c r="C4" s="32"/>
      <c r="D4" t="s">
        <v>66</v>
      </c>
    </row>
    <row r="5" spans="1:7">
      <c r="B5" t="s">
        <v>19</v>
      </c>
      <c r="C5">
        <v>1.1000000000000001</v>
      </c>
      <c r="D5" t="s">
        <v>67</v>
      </c>
    </row>
    <row r="6" spans="1:7">
      <c r="B6" t="s">
        <v>64</v>
      </c>
      <c r="C6" s="33">
        <f>(F3-C4)*C5</f>
        <v>2519000</v>
      </c>
      <c r="D6" t="s">
        <v>68</v>
      </c>
    </row>
    <row r="8" spans="1:7">
      <c r="A8" s="50" t="s">
        <v>73</v>
      </c>
      <c r="B8" s="50"/>
      <c r="C8" s="50"/>
    </row>
    <row r="9" spans="1:7">
      <c r="A9" t="s">
        <v>71</v>
      </c>
      <c r="B9" s="31" t="s">
        <v>70</v>
      </c>
      <c r="C9" s="34"/>
      <c r="D9" t="s">
        <v>66</v>
      </c>
      <c r="G9" s="33">
        <f>((F3*C10)-C9)/C10</f>
        <v>2290000</v>
      </c>
    </row>
    <row r="10" spans="1:7">
      <c r="B10" t="s">
        <v>19</v>
      </c>
      <c r="C10">
        <v>1.1000000000000001</v>
      </c>
      <c r="D10" t="s">
        <v>67</v>
      </c>
    </row>
    <row r="11" spans="1:7">
      <c r="B11" t="s">
        <v>63</v>
      </c>
      <c r="C11" s="33">
        <f>ROUND(G9,-3)</f>
        <v>2290000</v>
      </c>
      <c r="D11" t="s">
        <v>68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76</v>
      </c>
      <c r="D2" t="s">
        <v>34</v>
      </c>
    </row>
    <row r="3" spans="1:5">
      <c r="A3" t="s">
        <v>24</v>
      </c>
      <c r="B3" t="s">
        <v>30</v>
      </c>
      <c r="C3" s="20" t="s">
        <v>75</v>
      </c>
      <c r="D3" s="13" t="s">
        <v>36</v>
      </c>
    </row>
    <row r="4" spans="1:5">
      <c r="A4" t="s">
        <v>25</v>
      </c>
      <c r="B4" s="11">
        <f>Sheet1!F35-(Sheet1!C35)</f>
        <v>2290000</v>
      </c>
    </row>
    <row r="5" spans="1:5">
      <c r="A5" t="s">
        <v>74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2022-11-30T09:09:00Z</cp:lastPrinted>
  <dcterms:created xsi:type="dcterms:W3CDTF">2019-03-28T03:58:09Z</dcterms:created>
  <dcterms:modified xsi:type="dcterms:W3CDTF">2022-11-30T09:09:02Z</dcterms:modified>
</cp:coreProperties>
</file>