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C771094-BBC9-4B83-83FB-9ACFE7E26D91}" xr6:coauthVersionLast="45" xr6:coauthVersionMax="45" xr10:uidLastSave="{00000000-0000-0000-0000-000000000000}"/>
  <bookViews>
    <workbookView minimized="1" xWindow="6300" yWindow="75" windowWidth="14730" windowHeight="153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<sst xmlns="http://schemas.openxmlformats.org/spreadsheetml/2006/main" count="88" uniqueCount="80">
  <si>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</si>
  <si>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</si>
  <si>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</si>
  <si>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</si>
  <si>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</si>
  <si>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</si>
  <si>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</si>
  <si>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</si>
  <si>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</si>
  <si>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</si>
  <si>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</si>
  <si>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</si>
  <si>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</si>
  <si>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</si>
  <si>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</si>
  <si>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</si>
  <si>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</si>
  <si>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</si>
  <si>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</si>
  <si>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</si>
  <si>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</si>
  <si>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</si>
  <si>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</si>
  <si>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</si>
  <si>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</si>
  <si>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</si>
  <si>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</si>
  <si>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</si>
  <si>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</si>
  <si>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</si>
  <si>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</si>
  <si>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</si>
  <si>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</si>
  <si>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</si>
  <si>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</si>
  <si>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</si>
  <si>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</si>
  <si>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</si>
  <si>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</si>
  <si>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</si>
  <si>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</si>
  <si>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</si>
  <si>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</si>
  <si>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</si>
  <si>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</si>
  <si>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</si>
  <si>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</si>
  <si>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</si>
  <si>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</si>
  <si>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</si>
  <si>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</si>
  <si>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</si>
  <si>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</si>
  <si>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</si>
  <si>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</si>
  <si>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</si>
  <si>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</si>
  <si>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</si>
  <si>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</si>
  <si>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</si>
  <si>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</si>
  <si>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</si>
  <si>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</si>
  <si>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</si>
  <si>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</si>
  <si>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</si>
  <si>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XFX 라데온 RX 570 RS OC D5 8GB</t>
    <phoneticPr fontId="1" type="noConversion"/>
  </si>
  <si>
    <t>마이크론 Crucial BX500 대원CTS (240GB)</t>
    <phoneticPr fontId="1" type="noConversion"/>
  </si>
  <si>
    <t>아이구주 HATCH 3 배너 메쉬 강화유리 (블랙)</t>
    <phoneticPr fontId="1" type="noConversion"/>
  </si>
  <si>
    <t>모니터</t>
    <phoneticPr fontId="1" type="noConversion"/>
  </si>
  <si>
    <t>래안텍 ARKCELL RAC24F75H 게이밍 무결점</t>
    <phoneticPr fontId="1" type="noConversion"/>
  </si>
  <si>
    <t>마이크로닉스 Cyclone III 600W After Cooling (벌크)</t>
    <phoneticPr fontId="1" type="noConversion"/>
  </si>
  <si>
    <t>인텔 코어i3-10세대 10100F (코멧레이크S)(정품)</t>
    <phoneticPr fontId="1" type="noConversion"/>
  </si>
  <si>
    <t xml:space="preserve">KM220 마닉 합본 </t>
    <phoneticPr fontId="1" type="noConversion"/>
  </si>
  <si>
    <t>키보드</t>
    <phoneticPr fontId="1" type="noConversion"/>
  </si>
  <si>
    <t>마우스</t>
    <phoneticPr fontId="1" type="noConversion"/>
  </si>
  <si>
    <t>//</t>
    <phoneticPr fontId="1" type="noConversion"/>
  </si>
  <si>
    <t>헤드셋</t>
    <phoneticPr fontId="1" type="noConversion"/>
  </si>
  <si>
    <t>N550헤드셋</t>
    <phoneticPr fontId="1" type="noConversion"/>
  </si>
  <si>
    <t>정선규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</si>
</sst>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9" zoomScaleNormal="100" zoomScaleSheetLayoutView="100" zoomScalePageLayoutView="40" workbookViewId="0">
      <selection activeCell="D17" sqref="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79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42</v>
      </c>
      <c r="B2" s="22">
        <v>1045747047</v>
      </c>
      <c r="C2" s="46"/>
      <c r="D2" s="47"/>
      <c r="E2" s="106"/>
      <c r="F2" s="107"/>
      <c r="G2" s="107"/>
      <c r="H2" s="108"/>
    </row>
    <row r="3" spans="1:9" ht="22.5" customHeight="1">
      <c r="A3" s="15" t="s">
        <v>43</v>
      </c>
      <c r="B3" s="17">
        <f ca="1">TODAY()</f>
        <v>44171</v>
      </c>
      <c r="C3" s="16" t="s">
        <v>44</v>
      </c>
      <c r="D3" s="21"/>
      <c r="E3" s="106"/>
      <c r="F3" s="107"/>
      <c r="G3" s="107"/>
      <c r="H3" s="108"/>
    </row>
    <row r="4" spans="1:9" ht="22.5" customHeight="1">
      <c r="A4" s="14" t="s">
        <v>41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72</v>
      </c>
      <c r="D6" s="62"/>
      <c r="E6" s="3" t="s">
        <v>6</v>
      </c>
      <c r="F6" s="6">
        <v>104000</v>
      </c>
      <c r="G6" s="3">
        <v>1</v>
      </c>
      <c r="H6" s="6">
        <f>F6*G6</f>
        <v>104000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64</v>
      </c>
      <c r="D8" s="116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8</v>
      </c>
      <c r="F9" s="6">
        <v>73000</v>
      </c>
      <c r="G9" s="3">
        <v>1</v>
      </c>
      <c r="H9" s="6">
        <f t="shared" si="0"/>
        <v>73000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4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3" t="s">
        <v>67</v>
      </c>
      <c r="D12" s="64"/>
      <c r="E12" s="3" t="s">
        <v>10</v>
      </c>
      <c r="F12" s="6">
        <v>36000</v>
      </c>
      <c r="G12" s="3">
        <v>1</v>
      </c>
      <c r="H12" s="6">
        <f t="shared" si="0"/>
        <v>36000</v>
      </c>
      <c r="I12" s="2"/>
    </row>
    <row r="13" spans="1:9" ht="24" customHeight="1">
      <c r="A13" s="36"/>
      <c r="B13" s="37"/>
      <c r="C13" s="55"/>
      <c r="D13" s="56"/>
      <c r="E13" s="3"/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68</v>
      </c>
      <c r="D14" s="56"/>
      <c r="E14" s="3" t="s">
        <v>11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12</v>
      </c>
      <c r="F15" s="6">
        <v>51000</v>
      </c>
      <c r="G15" s="3">
        <v>1</v>
      </c>
      <c r="H15" s="6">
        <f t="shared" si="0"/>
        <v>51000</v>
      </c>
      <c r="I15" s="2"/>
    </row>
    <row r="16" spans="1:9" ht="24" customHeight="1">
      <c r="A16" s="36"/>
      <c r="B16" s="37"/>
      <c r="C16" s="57" t="s">
        <v>58</v>
      </c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53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16</v>
      </c>
      <c r="D20" s="52"/>
      <c r="E20" s="67">
        <f>SUM(H6:H19)</f>
        <v>635000</v>
      </c>
      <c r="F20" s="67"/>
      <c r="G20" s="29">
        <v>1</v>
      </c>
      <c r="H20" s="114" t="s">
        <v>18</v>
      </c>
      <c r="I20" s="2"/>
    </row>
    <row r="21" spans="1:9" ht="12.75" customHeight="1">
      <c r="A21" s="40"/>
      <c r="B21" s="41"/>
      <c r="C21" s="52"/>
      <c r="D21" s="52"/>
      <c r="E21" s="67">
        <f>E20*G20</f>
        <v>635000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17.100000000000001" customHeight="1">
      <c r="A24" s="42"/>
      <c r="B24" s="43"/>
      <c r="C24" s="55" t="s">
        <v>70</v>
      </c>
      <c r="D24" s="56"/>
      <c r="E24" s="5" t="s">
        <v>69</v>
      </c>
      <c r="F24" s="6">
        <v>115000</v>
      </c>
      <c r="G24" s="3">
        <v>1</v>
      </c>
      <c r="H24" s="6">
        <f>F24*G24</f>
        <v>115000</v>
      </c>
      <c r="I24" s="2"/>
    </row>
    <row r="25" spans="1:9" ht="17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73</v>
      </c>
      <c r="D25" s="56"/>
      <c r="E25" s="33" t="s">
        <v>74</v>
      </c>
      <c r="F25" s="6">
        <v>20000</v>
      </c>
      <c r="G25" s="3">
        <v>1</v>
      </c>
      <c r="H25" s="6">
        <f t="shared" ref="H25:H32" si="1">F25*G25</f>
        <v>20000</v>
      </c>
      <c r="I25" s="2"/>
    </row>
    <row r="26" spans="1:9" ht="17.100000000000001" customHeight="1">
      <c r="A26" s="78"/>
      <c r="B26" s="79"/>
      <c r="C26" s="96" t="s">
        <v>76</v>
      </c>
      <c r="D26" s="56"/>
      <c r="E26" s="5" t="s">
        <v>75</v>
      </c>
      <c r="F26" s="6"/>
      <c r="G26" s="3"/>
      <c r="H26" s="6">
        <f t="shared" si="1"/>
        <v>0</v>
      </c>
      <c r="I26" s="2"/>
    </row>
    <row r="27" spans="1:9" ht="17.100000000000001" customHeight="1">
      <c r="A27" s="78"/>
      <c r="B27" s="79"/>
      <c r="C27" s="65" t="s">
        <v>78</v>
      </c>
      <c r="D27" s="66"/>
      <c r="E27" s="5" t="s">
        <v>77</v>
      </c>
      <c r="F27" s="6">
        <v>30000</v>
      </c>
      <c r="G27" s="3">
        <v>1</v>
      </c>
      <c r="H27" s="6">
        <f t="shared" si="1"/>
        <v>30000</v>
      </c>
      <c r="I27" s="2"/>
    </row>
    <row r="28" spans="1:9" ht="17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17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17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7.10000000000000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17.100000000000001" customHeight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30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165000</v>
      </c>
      <c r="F33" s="69"/>
      <c r="G33" s="69"/>
      <c r="H33" s="112" t="s">
        <v>18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33</v>
      </c>
      <c r="B35" s="75"/>
      <c r="C35" s="88"/>
      <c r="D35" s="89"/>
      <c r="E35" s="8" t="s">
        <v>4</v>
      </c>
      <c r="F35" s="119">
        <f>SUM(E21,E33)</f>
        <v>800000</v>
      </c>
      <c r="G35" s="119"/>
      <c r="H35" s="9" t="s">
        <v>18</v>
      </c>
      <c r="I35" s="2"/>
    </row>
    <row r="36" spans="1:9" ht="16.5" customHeight="1">
      <c r="A36" s="74" t="s">
        <v>32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19</v>
      </c>
      <c r="F36" s="117">
        <f>F35*1.1-F35</f>
        <v>80000.000000000116</v>
      </c>
      <c r="G36" s="118"/>
      <c r="H36" s="10"/>
      <c r="I36" s="2"/>
    </row>
    <row r="37" spans="1:9" ht="17.25" customHeight="1">
      <c r="A37" s="74" t="s">
        <v>28</v>
      </c>
      <c r="B37" s="75"/>
      <c r="C37" s="97"/>
      <c r="D37" s="98"/>
      <c r="E37" s="8" t="s">
        <v>27</v>
      </c>
      <c r="F37" s="72" t="s">
        <v>62</v>
      </c>
      <c r="G37" s="73"/>
      <c r="H37" s="32"/>
      <c r="I37" s="2"/>
    </row>
    <row r="38" spans="1:9" ht="19.5" customHeight="1">
      <c r="A38" s="82" t="s">
        <v>29</v>
      </c>
      <c r="B38" s="83"/>
      <c r="C38" s="99">
        <f>SUM(C35:C36)-C37</f>
        <v>0</v>
      </c>
      <c r="D38" s="100"/>
      <c r="E38" s="25" t="s">
        <v>28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880000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55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800000</v>
      </c>
    </row>
    <row r="5" spans="1:6">
      <c r="A5" t="s">
        <v>40</v>
      </c>
      <c r="B5">
        <f>B4*1.13</f>
        <v>903999.99999999988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2020-12-06T02:09:30Z</cp:lastPrinted>
  <dcterms:created xsi:type="dcterms:W3CDTF">2019-03-28T03:58:09Z</dcterms:created>
  <dcterms:modified xsi:type="dcterms:W3CDTF">2020-12-06T03:05:01Z</dcterms:modified>
</cp:coreProperties>
</file>