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A83E84-D439-4B97-A377-2878443A9AA2}" xr6:coauthVersionLast="43" xr6:coauthVersionMax="43" xr10:uidLastSave="{00000000-0000-0000-0000-000000000000}"/>
  <bookViews>
    <workbookView xWindow="1950" yWindow="1950" windowWidth="21600" windowHeight="1126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<sst xmlns="http://schemas.openxmlformats.org/spreadsheetml/2006/main" count="60" uniqueCount="53">
  <si>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</si>
  <si>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</si>
  <si>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</si>
  <si>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</si>
  <si>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</si>
  <si>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</si>
  <si>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</si>
  <si>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</si>
  <si>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</si>
  <si>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</si>
  <si>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</si>
  <si>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</si>
  <si>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</si>
  <si>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</si>
  <si>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</si>
  <si>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</si>
  <si>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</si>
  <si>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</si>
  <si>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</si>
  <si>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</si>
  <si>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</si>
  <si>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</si>
  <si>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</si>
  <si>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</si>
  <si>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</si>
  <si>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</si>
  <si>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</si>
  <si>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</si>
  <si>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</si>
  <si>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</si>
  <si>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</si>
  <si>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</si>
  <si>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</si>
  <si>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</si>
  <si>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</si>
  <si>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/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</si>
  <si>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</si>
  <si>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</si>
  <si>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</si>
  <si>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</si>
  <si>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견적일자: 2019년    08  월     18 일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</si>
  <si>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</si>
  <si>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</si>
  <si>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삼성전자 DDR4 8G PC4-21300(정품)</t>
    <phoneticPr fontId="1" type="noConversion"/>
  </si>
  <si>
    <t>Western Digital WD Blue SN500 M.2 2280(500GB)</t>
    <phoneticPr fontId="1" type="noConversion"/>
  </si>
  <si>
    <t>ABKO NCORE NBOX 탱고</t>
    <phoneticPr fontId="1" type="noConversion"/>
  </si>
  <si>
    <t>마이크로닉스 Classic II 500W +12V Single Rail 85+</t>
    <phoneticPr fontId="1" type="noConversion"/>
  </si>
  <si>
    <t>조립및 셋팅비</t>
    <phoneticPr fontId="1" type="noConversion"/>
  </si>
  <si>
    <t>복구솔루션 f11</t>
    <phoneticPr fontId="1" type="noConversion"/>
  </si>
  <si>
    <t>vega 11</t>
    <phoneticPr fontId="1" type="noConversion"/>
  </si>
  <si>
    <t>고객성명(회사명):  정보경</t>
    <phoneticPr fontId="1" type="noConversion"/>
  </si>
  <si>
    <t>전화번호:  010-5413-7778</t>
    <phoneticPr fontId="1" type="noConversion"/>
  </si>
  <si>
    <t>납품일자: 2019년    08 월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</si>
</sst>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38" t="s">
        <v>30</v>
      </c>
      <c r="C1" s="45"/>
      <c r="D1" s="46"/>
      <c r="E1" s="46"/>
      <c r="F1" s="47"/>
    </row>
    <row r="2" spans="1:7" ht="22.5" customHeight="1">
      <c r="A2" s="23" t="s">
        <v>51</v>
      </c>
      <c r="B2" s="39"/>
      <c r="C2" s="48"/>
      <c r="D2" s="49"/>
      <c r="E2" s="49"/>
      <c r="F2" s="50"/>
    </row>
    <row r="3" spans="1:7" ht="22.5" customHeight="1">
      <c r="A3" s="23" t="s">
        <v>40</v>
      </c>
      <c r="B3" s="23" t="s">
        <v>52</v>
      </c>
      <c r="C3" s="48"/>
      <c r="D3" s="49"/>
      <c r="E3" s="49"/>
      <c r="F3" s="50"/>
    </row>
    <row r="4" spans="1:7" ht="22.5" customHeight="1">
      <c r="A4" s="25" t="s">
        <v>28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27</v>
      </c>
      <c r="B7" s="4" t="s">
        <v>41</v>
      </c>
      <c r="C7" s="5" t="s">
        <v>6</v>
      </c>
      <c r="D7" s="12">
        <v>149000</v>
      </c>
      <c r="E7" s="5">
        <v>1</v>
      </c>
      <c r="F7" s="12">
        <f>D7*E7</f>
        <v>149000</v>
      </c>
      <c r="G7" s="3"/>
    </row>
    <row r="8" spans="1:7" ht="24" customHeight="1">
      <c r="A8" s="28"/>
      <c r="B8" s="4" t="s">
        <v>42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>
      <c r="A9" s="28"/>
      <c r="B9" s="4" t="s">
        <v>43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>
      <c r="A10" s="28"/>
      <c r="B10" s="4" t="s">
        <v>49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4" t="s">
        <v>44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>
      <c r="A12" s="28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22000</v>
      </c>
      <c r="E14" s="5">
        <v>1</v>
      </c>
      <c r="F14" s="12">
        <f t="shared" si="0"/>
        <v>22000</v>
      </c>
      <c r="G14" s="3"/>
    </row>
    <row r="15" spans="1:7" ht="24">
      <c r="A15" s="28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 t="s">
        <v>35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35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47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 t="s">
        <v>48</v>
      </c>
      <c r="C20" s="8" t="s">
        <v>33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29"/>
      <c r="B21" s="35" t="s">
        <v>18</v>
      </c>
      <c r="C21" s="64">
        <f>SUM(F7:F20)</f>
        <v>505000</v>
      </c>
      <c r="D21" s="64"/>
      <c r="E21" s="16">
        <v>1</v>
      </c>
      <c r="F21" s="65" t="s">
        <v>20</v>
      </c>
      <c r="G21" s="3"/>
    </row>
    <row r="22" spans="1:7" ht="12.75" customHeight="1" thickBot="1">
      <c r="A22" s="29"/>
      <c r="B22" s="36"/>
      <c r="C22" s="64">
        <f>C21*E21</f>
        <v>505000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2"/>
      <c r="B27" s="15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22</v>
      </c>
      <c r="C33" s="56">
        <f>SUM(F26:F32)</f>
        <v>0</v>
      </c>
      <c r="D33" s="56"/>
      <c r="E33" s="57"/>
      <c r="F33" s="54" t="s">
        <v>20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23</v>
      </c>
      <c r="C35" s="17" t="s">
        <v>23</v>
      </c>
      <c r="D35" s="58">
        <f>SUM(C22,C33)</f>
        <v>505000</v>
      </c>
      <c r="E35" s="59"/>
      <c r="F35" s="18" t="s">
        <v>20</v>
      </c>
      <c r="G35" s="3"/>
    </row>
    <row r="36" spans="1:7" ht="17.25">
      <c r="A36" s="33"/>
      <c r="B36" s="41"/>
      <c r="C36" s="19" t="s">
        <v>24</v>
      </c>
      <c r="D36" s="56">
        <f>D35*1.1-D35</f>
        <v>50500</v>
      </c>
      <c r="E36" s="57"/>
      <c r="F36" s="20"/>
      <c r="G36" s="3"/>
    </row>
    <row r="37" spans="1:7" ht="13.5" customHeight="1">
      <c r="A37" s="33"/>
      <c r="B37" s="41"/>
      <c r="C37" s="24" t="s">
        <v>32</v>
      </c>
      <c r="D37" s="62"/>
      <c r="E37" s="62"/>
      <c r="F37" s="63"/>
      <c r="G37" s="3"/>
    </row>
    <row r="38" spans="1:7" ht="18" thickBot="1">
      <c r="A38" s="34"/>
      <c r="B38" s="42"/>
      <c r="C38" s="21" t="s">
        <v>25</v>
      </c>
      <c r="D38" s="60">
        <f>SUM(D35:E36)-D37</f>
        <v>555500</v>
      </c>
      <c r="E38" s="6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2019-08-18T08:02:46Z</cp:lastPrinted>
  <dcterms:created xsi:type="dcterms:W3CDTF">2019-03-28T03:58:09Z</dcterms:created>
  <dcterms:modified xsi:type="dcterms:W3CDTF">2019-08-18T08:03:51Z</dcterms:modified>
</cp:coreProperties>
</file>