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67BE586B-547B-4023-8834-07B89473538A}" xr6:coauthVersionLast="47" xr6:coauthVersionMax="47" xr10:uidLastSave="{BEE38B57-59EA-4A3F-883E-02749F5DCA25}"/>
  <bookViews>
    <workbookView xWindow="2730" yWindow="273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<sst xmlns="http://schemas.openxmlformats.org/spreadsheetml/2006/main" count="112" uniqueCount="91">
  <si>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</si>
  <si>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</si>
  <si>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</si>
  <si>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</si>
  <si>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</si>
  <si>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</si>
  <si>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</si>
  <si>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</si>
  <si>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</si>
  <si>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</si>
  <si>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</si>
  <si>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</si>
  <si>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</si>
  <si>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</si>
  <si>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</si>
  <si>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</si>
  <si>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</si>
  <si>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</si>
  <si>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</si>
  <si>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</si>
  <si>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</si>
  <si>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</si>
  <si>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</si>
  <si>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</si>
  <si>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</si>
  <si>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</si>
  <si>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</si>
  <si>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</si>
  <si>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</si>
  <si>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</si>
  <si>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</si>
  <si>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</si>
  <si>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</si>
  <si>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</si>
  <si>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</si>
  <si>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</si>
  <si>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</si>
  <si>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</si>
  <si>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</si>
  <si>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</si>
  <si>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</si>
  <si>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</si>
  <si>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</si>
  <si>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</si>
  <si>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</si>
  <si>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</si>
  <si>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</si>
  <si>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</si>
  <si>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</si>
  <si>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</si>
  <si>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</si>
  <si>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</si>
  <si>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</si>
  <si>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</si>
  <si>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</si>
  <si>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</si>
  <si>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</si>
  <si>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</si>
  <si>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</si>
  <si>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</si>
  <si>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</si>
  <si>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</si>
  <si>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</si>
  <si>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</si>
  <si>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</si>
  <si>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</si>
  <si>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</si>
  <si>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</si>
  <si>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</si>
  <si>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</si>
  <si>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</si>
  <si>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</si>
  <si>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</si>
  <si>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</si>
  <si>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</si>
  <si>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</si>
  <si>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코어i7-13세대 13700K (랩터레이크) (정품)</t>
    <phoneticPr fontId="1" type="noConversion"/>
  </si>
  <si>
    <t>MSI 지포스 RTX 3060 Ti 벤투스 2X OC V1 D6 8GB LHR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</si>
  <si>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</si>
  <si>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</si>
  <si>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CPU브라켓</t>
    <phoneticPr fontId="1" type="noConversion"/>
  </si>
  <si>
    <t>BCF1700 CPU브라켓</t>
    <phoneticPr fontId="1" type="noConversion"/>
  </si>
  <si>
    <t>추가공임</t>
    <phoneticPr fontId="1" type="noConversion"/>
  </si>
  <si>
    <t>조립 및 셋팅</t>
    <phoneticPr fontId="1" type="noConversion"/>
  </si>
  <si>
    <t>정근옥</t>
    <phoneticPr fontId="1" type="noConversion"/>
  </si>
  <si>
    <t>010-6647-2435</t>
    <phoneticPr fontId="1" type="noConversion"/>
  </si>
  <si>
    <t>ARCTIC Liquid Freezer II 420 서린</t>
    <phoneticPr fontId="1" type="noConversion"/>
  </si>
  <si>
    <t>MSI PRO Z790-A WIFI</t>
    <phoneticPr fontId="1" type="noConversion"/>
  </si>
  <si>
    <t>마이크로닉스 Classic II 750W 80PLUS GOLD 230V EU 풀모듈러</t>
    <phoneticPr fontId="1" type="noConversion"/>
  </si>
  <si>
    <t>수냉 샌드위치 작업 및 CPU및 램 오버클럭 안정화</t>
    <phoneticPr fontId="1" type="noConversion"/>
  </si>
  <si>
    <t>[G.SKILL] DDR5-48000 CL30 TRIDENT Z5 J 패키지 (32GB(16Gx2))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</si>
</sst>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19" sqref="C19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35" t="s">
        <v>85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44974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76</v>
      </c>
      <c r="D6" s="62"/>
      <c r="E6" s="3" t="s">
        <v>6</v>
      </c>
      <c r="F6" s="6">
        <v>583000</v>
      </c>
      <c r="G6" s="3">
        <v>1</v>
      </c>
      <c r="H6" s="6">
        <f>F6*G6</f>
        <v>583000</v>
      </c>
      <c r="I6" s="2"/>
    </row>
    <row r="7" spans="1:9" ht="24" customHeight="1">
      <c r="A7" s="104"/>
      <c r="B7" s="105"/>
      <c r="C7" s="61" t="s">
        <v>86</v>
      </c>
      <c r="D7" s="62"/>
      <c r="E7" s="22" t="s">
        <v>13</v>
      </c>
      <c r="F7" s="6">
        <v>179000</v>
      </c>
      <c r="G7" s="3">
        <v>1</v>
      </c>
      <c r="H7" s="6">
        <f t="shared" ref="H7:H19" si="0">F7*G7</f>
        <v>179000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445000</v>
      </c>
      <c r="G8" s="3">
        <v>1</v>
      </c>
      <c r="H8" s="6">
        <f t="shared" si="0"/>
        <v>445000</v>
      </c>
      <c r="I8" s="2"/>
    </row>
    <row r="9" spans="1:9" ht="37.5" customHeight="1">
      <c r="A9" s="104"/>
      <c r="B9" s="105"/>
      <c r="C9" s="61" t="s">
        <v>90</v>
      </c>
      <c r="D9" s="62"/>
      <c r="E9" s="3" t="s">
        <v>8</v>
      </c>
      <c r="F9" s="6">
        <v>265000</v>
      </c>
      <c r="G9" s="3">
        <v>1</v>
      </c>
      <c r="H9" s="6">
        <f t="shared" si="0"/>
        <v>265000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81</v>
      </c>
      <c r="D11" s="127"/>
      <c r="E11" s="3" t="s">
        <v>80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 t="s">
        <v>89</v>
      </c>
      <c r="D19" s="121"/>
      <c r="E19" s="4" t="s">
        <v>82</v>
      </c>
      <c r="F19" s="7">
        <v>100000</v>
      </c>
      <c r="G19" s="4">
        <v>1</v>
      </c>
      <c r="H19" s="6">
        <f t="shared" si="0"/>
        <v>100000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1642000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1642000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77</v>
      </c>
      <c r="D24" s="93"/>
      <c r="E24" s="5" t="s">
        <v>9</v>
      </c>
      <c r="F24" s="6">
        <v>585000</v>
      </c>
      <c r="G24" s="3">
        <v>1</v>
      </c>
      <c r="H24" s="6">
        <f>F24*G24</f>
        <v>585000</v>
      </c>
      <c r="I24" s="2"/>
    </row>
    <row r="25" spans="1:9" ht="25.15" customHeight="1">
      <c r="A25" s="74" t="s">
        <v>73</v>
      </c>
      <c r="B25" s="75"/>
      <c r="C25" s="94" t="s">
        <v>78</v>
      </c>
      <c r="D25" s="93"/>
      <c r="E25" s="5" t="s">
        <v>10</v>
      </c>
      <c r="F25" s="6">
        <v>70000</v>
      </c>
      <c r="G25" s="3">
        <v>1</v>
      </c>
      <c r="H25" s="6">
        <f>F25*G25</f>
        <v>70000</v>
      </c>
      <c r="I25" s="2"/>
    </row>
    <row r="26" spans="1:9">
      <c r="A26" s="76"/>
      <c r="B26" s="77"/>
      <c r="C26" s="94" t="s">
        <v>79</v>
      </c>
      <c r="D26" s="93"/>
      <c r="E26" s="5" t="s">
        <v>11</v>
      </c>
      <c r="F26" s="6">
        <v>45000</v>
      </c>
      <c r="G26" s="3">
        <v>1</v>
      </c>
      <c r="H26" s="6">
        <f t="shared" ref="H26:H32" si="1">F26*G26</f>
        <v>45000</v>
      </c>
      <c r="I26" s="2"/>
    </row>
    <row r="27" spans="1:9" ht="31.5" customHeight="1">
      <c r="A27" s="76"/>
      <c r="B27" s="77"/>
      <c r="C27" s="94" t="s">
        <v>88</v>
      </c>
      <c r="D27" s="96"/>
      <c r="E27" s="5" t="s">
        <v>12</v>
      </c>
      <c r="F27" s="6">
        <v>135000</v>
      </c>
      <c r="G27" s="3">
        <v>1</v>
      </c>
      <c r="H27" s="6">
        <f t="shared" si="1"/>
        <v>135000</v>
      </c>
      <c r="I27" s="2"/>
    </row>
    <row r="28" spans="1:9" hidden="1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 t="s">
        <v>83</v>
      </c>
      <c r="D29" s="96"/>
      <c r="E29" s="5" t="s">
        <v>82</v>
      </c>
      <c r="F29" s="6">
        <v>60000</v>
      </c>
      <c r="G29" s="3">
        <v>1</v>
      </c>
      <c r="H29" s="6">
        <f t="shared" si="1"/>
        <v>60000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895000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2537000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253700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2790700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4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2537000</v>
      </c>
    </row>
    <row r="4" spans="1:7">
      <c r="A4" t="s">
        <v>67</v>
      </c>
      <c r="B4" s="29" t="s">
        <v>65</v>
      </c>
      <c r="C4" s="31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2">
        <f>(F3-C4)*C5</f>
        <v>2240700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0" t="s">
        <v>66</v>
      </c>
      <c r="C9" s="33"/>
      <c r="D9" t="s">
        <v>62</v>
      </c>
      <c r="G9" s="32">
        <f>((F3*C10)-C9)/C10</f>
        <v>2537000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2">
        <f>ROUND(G9,-3)</f>
        <v>2537000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2537000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2023-02-16T07:00:55Z</cp:lastPrinted>
  <dcterms:created xsi:type="dcterms:W3CDTF">2019-03-28T03:58:09Z</dcterms:created>
  <dcterms:modified xsi:type="dcterms:W3CDTF">2023-02-17T05:22:48Z</dcterms:modified>
</cp:coreProperties>
</file>