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50CE3661-AF1E-4CAF-ADC0-88464E2CA1E2}" xr6:coauthVersionLast="46" xr6:coauthVersionMax="46" xr10:uidLastSave="{00000000-0000-0000-0000-000000000000}"/>
  <bookViews>
    <workbookView xWindow="1950" yWindow="2520" windowWidth="13830" windowHeight="1141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<sst xmlns="http://schemas.openxmlformats.org/spreadsheetml/2006/main" count="90" uniqueCount="81">
  <si>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</si>
  <si>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</si>
  <si>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</si>
  <si>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</si>
  <si>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</si>
  <si>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</si>
  <si>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</si>
  <si>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</si>
  <si>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</si>
  <si>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</si>
  <si>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</si>
  <si>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</si>
  <si>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</si>
  <si>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</si>
  <si>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</si>
  <si>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</si>
  <si>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</si>
  <si>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</si>
  <si>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</si>
  <si>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</si>
  <si>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</si>
  <si>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</si>
  <si>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</si>
  <si>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</si>
  <si>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</si>
  <si>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</si>
  <si>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</si>
  <si>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</si>
  <si>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</si>
  <si>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</si>
  <si>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</si>
  <si>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</si>
  <si>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</si>
  <si>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</si>
  <si>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</si>
  <si>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</si>
  <si>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</si>
  <si>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</si>
  <si>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</si>
  <si>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</si>
  <si>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</si>
  <si>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</si>
  <si>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</si>
  <si>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</si>
  <si>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</si>
  <si>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</si>
  <si>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</si>
  <si>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</si>
  <si>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</si>
  <si>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</si>
  <si>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</si>
  <si>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</si>
  <si>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</si>
  <si>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</si>
  <si>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</si>
  <si>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</si>
  <si>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</si>
  <si>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</si>
  <si>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</si>
  <si>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</si>
  <si>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</si>
  <si>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</si>
  <si>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</si>
  <si>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</si>
  <si>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</si>
  <si>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</si>
  <si>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모니터</t>
    <phoneticPr fontId="1" type="noConversion"/>
  </si>
  <si>
    <t>마우스</t>
    <phoneticPr fontId="1" type="noConversion"/>
  </si>
  <si>
    <t>장패드</t>
    <phoneticPr fontId="1" type="noConversion"/>
  </si>
  <si>
    <t>키보드</t>
    <phoneticPr fontId="1" type="noConversion"/>
  </si>
  <si>
    <t>헤드셋</t>
    <phoneticPr fontId="1" type="noConversion"/>
  </si>
  <si>
    <t>멀티텝</t>
    <phoneticPr fontId="1" type="noConversion"/>
  </si>
  <si>
    <t>jonsbo cr-601 rgb</t>
    <phoneticPr fontId="1" type="noConversion"/>
  </si>
  <si>
    <t>인텔 코어i5-10세대 10600KF (코멧레이크S) (정품)</t>
    <phoneticPr fontId="1" type="noConversion"/>
  </si>
  <si>
    <t>ASRock B460M PRO4</t>
    <phoneticPr fontId="1" type="noConversion"/>
  </si>
  <si>
    <t>삼성전자 DDR4-2666 (8GB)</t>
    <phoneticPr fontId="1" type="noConversion"/>
  </si>
  <si>
    <t>MSI 지포스 GTX 1660 SUPER 벤투스 OC D6 6GB</t>
    <phoneticPr fontId="1" type="noConversion"/>
  </si>
  <si>
    <t>삼성전자 970 EVO M.2 NVMe (500GB)</t>
    <phoneticPr fontId="1" type="noConversion"/>
  </si>
  <si>
    <t>아이구주 HATCH 6 플렉스 메쉬 강화유리 미니 (블랙)</t>
    <phoneticPr fontId="1" type="noConversion"/>
  </si>
  <si>
    <t>시소닉 A12 STANDARD 230V EU SSR-600RA LLC</t>
    <phoneticPr fontId="1" type="noConversion"/>
  </si>
  <si>
    <t>전화문의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</si>
</sst>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80</v>
      </c>
      <c r="C1" s="44" t="s">
        <v>62</v>
      </c>
      <c r="D1" s="45"/>
      <c r="E1" s="103"/>
      <c r="F1" s="104"/>
      <c r="G1" s="104"/>
      <c r="H1" s="105"/>
    </row>
    <row r="2" spans="1:9" ht="22.5" customHeight="1">
      <c r="A2" s="15" t="s">
        <v>44</v>
      </c>
      <c r="B2" s="22">
        <v>1038203693</v>
      </c>
      <c r="C2" s="46"/>
      <c r="D2" s="47"/>
      <c r="E2" s="106"/>
      <c r="F2" s="107"/>
      <c r="G2" s="107"/>
      <c r="H2" s="108"/>
    </row>
    <row r="3" spans="1:9" ht="22.5" customHeight="1">
      <c r="A3" s="15" t="s">
        <v>45</v>
      </c>
      <c r="B3" s="17">
        <f ca="1">TODAY()</f>
        <v>44219</v>
      </c>
      <c r="C3" s="16" t="s">
        <v>46</v>
      </c>
      <c r="D3" s="21"/>
      <c r="E3" s="106"/>
      <c r="F3" s="107"/>
      <c r="G3" s="107"/>
      <c r="H3" s="108"/>
    </row>
    <row r="4" spans="1:9" ht="22.5" customHeight="1">
      <c r="A4" s="14" t="s">
        <v>43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63</v>
      </c>
      <c r="B6" s="35"/>
      <c r="C6" s="61" t="s">
        <v>73</v>
      </c>
      <c r="D6" s="62"/>
      <c r="E6" s="3" t="s">
        <v>6</v>
      </c>
      <c r="F6" s="6">
        <v>285000</v>
      </c>
      <c r="G6" s="3">
        <v>1</v>
      </c>
      <c r="H6" s="6">
        <f>F6*G6</f>
        <v>285000</v>
      </c>
      <c r="I6" s="2"/>
    </row>
    <row r="7" spans="1:9" ht="24" customHeight="1">
      <c r="A7" s="36"/>
      <c r="B7" s="37"/>
      <c r="C7" s="61" t="s">
        <v>72</v>
      </c>
      <c r="D7" s="62"/>
      <c r="E7" s="26" t="s">
        <v>15</v>
      </c>
      <c r="F7" s="6">
        <v>35000</v>
      </c>
      <c r="G7" s="3">
        <v>1</v>
      </c>
      <c r="H7" s="6">
        <f t="shared" ref="H7:H19" si="0">F7*G7</f>
        <v>35000</v>
      </c>
      <c r="I7" s="2"/>
    </row>
    <row r="8" spans="1:9" ht="24" customHeight="1">
      <c r="A8" s="36"/>
      <c r="B8" s="37"/>
      <c r="C8" s="115" t="s">
        <v>74</v>
      </c>
      <c r="D8" s="116"/>
      <c r="E8" s="3" t="s">
        <v>7</v>
      </c>
      <c r="F8" s="6">
        <v>120000</v>
      </c>
      <c r="G8" s="3">
        <v>1</v>
      </c>
      <c r="H8" s="6">
        <f t="shared" si="0"/>
        <v>120000</v>
      </c>
      <c r="I8" s="2"/>
    </row>
    <row r="9" spans="1:9" ht="24" customHeight="1">
      <c r="A9" s="36"/>
      <c r="B9" s="37"/>
      <c r="C9" s="61" t="s">
        <v>75</v>
      </c>
      <c r="D9" s="62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36"/>
      <c r="B10" s="37"/>
      <c r="C10" s="61" t="s">
        <v>76</v>
      </c>
      <c r="D10" s="62"/>
      <c r="E10" s="3" t="s">
        <v>9</v>
      </c>
      <c r="F10" s="6">
        <v>460000</v>
      </c>
      <c r="G10" s="3">
        <v>1</v>
      </c>
      <c r="H10" s="6">
        <f t="shared" si="0"/>
        <v>460000</v>
      </c>
      <c r="I10" s="2"/>
    </row>
    <row r="11" spans="1:9" ht="24" customHeight="1">
      <c r="A11" s="36"/>
      <c r="B11" s="37"/>
      <c r="C11" s="63" t="s">
        <v>77</v>
      </c>
      <c r="D11" s="64"/>
      <c r="E11" s="3" t="s">
        <v>10</v>
      </c>
      <c r="F11" s="6">
        <v>110000</v>
      </c>
      <c r="G11" s="3">
        <v>1</v>
      </c>
      <c r="H11" s="6">
        <f t="shared" si="0"/>
        <v>110000</v>
      </c>
      <c r="I11" s="2"/>
    </row>
    <row r="12" spans="1:9" ht="24" customHeight="1">
      <c r="A12" s="36"/>
      <c r="B12" s="37"/>
      <c r="C12" s="61" t="s">
        <v>61</v>
      </c>
      <c r="D12" s="62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60</v>
      </c>
      <c r="D13" s="56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78</v>
      </c>
      <c r="D14" s="56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79</v>
      </c>
      <c r="D15" s="56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36"/>
      <c r="B16" s="37"/>
      <c r="C16" s="57" t="s">
        <v>61</v>
      </c>
      <c r="D16" s="58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55</v>
      </c>
      <c r="D18" s="60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38" t="s">
        <v>64</v>
      </c>
      <c r="B20" s="39"/>
      <c r="C20" s="52" t="s">
        <v>18</v>
      </c>
      <c r="D20" s="52"/>
      <c r="E20" s="67">
        <f>SUM(H6:H19)</f>
        <v>1260000</v>
      </c>
      <c r="F20" s="67"/>
      <c r="G20" s="29">
        <v>1</v>
      </c>
      <c r="H20" s="114" t="s">
        <v>20</v>
      </c>
      <c r="I20" s="2"/>
    </row>
    <row r="21" spans="1:9" ht="12.75" customHeight="1">
      <c r="A21" s="40"/>
      <c r="B21" s="41"/>
      <c r="C21" s="52"/>
      <c r="D21" s="52"/>
      <c r="E21" s="67">
        <f>E20*G20</f>
        <v>1260000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23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2"/>
      <c r="B24" s="43"/>
      <c r="C24" s="55"/>
      <c r="D24" s="56"/>
      <c r="E24" s="5" t="s">
        <v>66</v>
      </c>
      <c r="F24" s="6"/>
      <c r="G24" s="3"/>
      <c r="H24" s="6">
        <f>F24*G24</f>
        <v>0</v>
      </c>
      <c r="I24" s="2"/>
    </row>
    <row r="25" spans="1:9" ht="25.1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 t="s">
        <v>67</v>
      </c>
      <c r="F25" s="6"/>
      <c r="G25" s="3"/>
      <c r="H25" s="6">
        <f t="shared" ref="H25:H32" si="1">F25*G25</f>
        <v>0</v>
      </c>
      <c r="I25" s="2"/>
    </row>
    <row r="26" spans="1:9">
      <c r="A26" s="78"/>
      <c r="B26" s="79"/>
      <c r="C26" s="96"/>
      <c r="D26" s="56"/>
      <c r="E26" s="5" t="s">
        <v>68</v>
      </c>
      <c r="F26" s="6"/>
      <c r="G26" s="3"/>
      <c r="H26" s="6">
        <f t="shared" si="1"/>
        <v>0</v>
      </c>
      <c r="I26" s="2"/>
    </row>
    <row r="27" spans="1:9">
      <c r="A27" s="78"/>
      <c r="B27" s="79"/>
      <c r="C27" s="65"/>
      <c r="D27" s="66"/>
      <c r="E27" s="5" t="s">
        <v>69</v>
      </c>
      <c r="F27" s="6"/>
      <c r="G27" s="3"/>
      <c r="H27" s="6">
        <f t="shared" si="1"/>
        <v>0</v>
      </c>
      <c r="I27" s="2"/>
    </row>
    <row r="28" spans="1:9">
      <c r="A28" s="78"/>
      <c r="B28" s="79"/>
      <c r="C28" s="65"/>
      <c r="D28" s="66"/>
      <c r="E28" s="5" t="s">
        <v>70</v>
      </c>
      <c r="F28" s="6"/>
      <c r="G28" s="3"/>
      <c r="H28" s="6">
        <f t="shared" si="1"/>
        <v>0</v>
      </c>
      <c r="I28" s="2"/>
    </row>
    <row r="29" spans="1:9">
      <c r="A29" s="78"/>
      <c r="B29" s="79"/>
      <c r="C29" s="65"/>
      <c r="D29" s="66"/>
      <c r="E29" s="5" t="s">
        <v>71</v>
      </c>
      <c r="F29" s="6"/>
      <c r="G29" s="3"/>
      <c r="H29" s="6">
        <f t="shared" si="1"/>
        <v>0</v>
      </c>
      <c r="I29" s="2"/>
    </row>
    <row r="30" spans="1:9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32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20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35</v>
      </c>
      <c r="B35" s="75"/>
      <c r="C35" s="88"/>
      <c r="D35" s="89"/>
      <c r="E35" s="8" t="s">
        <v>4</v>
      </c>
      <c r="F35" s="119">
        <f>SUM(E21,E33)</f>
        <v>1260000</v>
      </c>
      <c r="G35" s="119"/>
      <c r="H35" s="9" t="s">
        <v>20</v>
      </c>
      <c r="I35" s="2"/>
    </row>
    <row r="36" spans="1:9" ht="16.5" customHeight="1">
      <c r="A36" s="74" t="s">
        <v>34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21</v>
      </c>
      <c r="F36" s="117">
        <f>F35*1.1-F35</f>
        <v>126000</v>
      </c>
      <c r="G36" s="118"/>
      <c r="H36" s="10"/>
      <c r="I36" s="2"/>
    </row>
    <row r="37" spans="1:9" ht="17.25" customHeight="1">
      <c r="A37" s="74" t="s">
        <v>30</v>
      </c>
      <c r="B37" s="75"/>
      <c r="C37" s="97"/>
      <c r="D37" s="98"/>
      <c r="E37" s="8" t="s">
        <v>29</v>
      </c>
      <c r="F37" s="72" t="s">
        <v>65</v>
      </c>
      <c r="G37" s="73"/>
      <c r="H37" s="32"/>
      <c r="I37" s="2"/>
    </row>
    <row r="38" spans="1:9" ht="19.5" customHeight="1">
      <c r="A38" s="82" t="s">
        <v>31</v>
      </c>
      <c r="B38" s="83"/>
      <c r="C38" s="99">
        <f>SUM(C35:C36)-C37</f>
        <v>0</v>
      </c>
      <c r="D38" s="100"/>
      <c r="E38" s="25" t="s">
        <v>30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22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1386000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1260000</v>
      </c>
    </row>
    <row r="5" spans="1:6">
      <c r="A5" t="s">
        <v>42</v>
      </c>
      <c r="B5">
        <f>B4*1.13</f>
        <v>1423799.9999999998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2021-01-23T08:20:10Z</dcterms:modified>
</cp:coreProperties>
</file>