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8" documentId="11_43C9F1554834BCC7C222CD73FD186ABDCFEB9914" xr6:coauthVersionLast="45" xr6:coauthVersionMax="45" xr10:uidLastSave="{763EECFE-A58C-4678-9045-0F8F4FA0E442}"/>
  <bookViews>
    <workbookView xWindow="6300" yWindow="75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<sst xmlns="http://schemas.openxmlformats.org/spreadsheetml/2006/main" count="88" uniqueCount="80">
  <si>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</si>
  <si>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</si>
  <si>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</si>
  <si>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</si>
  <si>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</si>
  <si>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</si>
  <si>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</si>
  <si>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</si>
  <si>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</si>
  <si>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</si>
  <si>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</si>
  <si>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</si>
  <si>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</si>
  <si>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</si>
  <si>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</si>
  <si>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</si>
  <si>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</si>
  <si>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</si>
  <si>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</si>
  <si>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</si>
  <si>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</si>
  <si>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</si>
  <si>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</si>
  <si>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</si>
  <si>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</si>
  <si>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</si>
  <si>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</si>
  <si>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</si>
  <si>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</si>
  <si>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</si>
  <si>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</si>
  <si>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</si>
  <si>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</si>
  <si>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</si>
  <si>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</si>
  <si>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</si>
  <si>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</si>
  <si>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</si>
  <si>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</si>
  <si>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</si>
  <si>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</si>
  <si>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</si>
  <si>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</si>
  <si>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</si>
  <si>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</si>
  <si>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</si>
  <si>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</si>
  <si>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</si>
  <si>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</si>
  <si>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</si>
  <si>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</si>
  <si>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</si>
  <si>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</si>
  <si>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</si>
  <si>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</si>
  <si>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</si>
  <si>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</si>
  <si>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</si>
  <si>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</si>
  <si>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</si>
  <si>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</si>
  <si>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</si>
  <si>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</si>
  <si>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</si>
  <si>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</si>
  <si>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</si>
  <si>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XFX 라데온 RX 570 RS OC D5 8GB</t>
    <phoneticPr fontId="1" type="noConversion"/>
  </si>
  <si>
    <t>마이크론 Crucial BX500 대원CTS (240GB)</t>
    <phoneticPr fontId="1" type="noConversion"/>
  </si>
  <si>
    <t>아이구주 HATCH 3 배너 메쉬 강화유리 (블랙)</t>
    <phoneticPr fontId="1" type="noConversion"/>
  </si>
  <si>
    <t>모니터</t>
    <phoneticPr fontId="1" type="noConversion"/>
  </si>
  <si>
    <t>래안텍 ARKCELL RAC24F75H 게이밍 무결점</t>
    <phoneticPr fontId="1" type="noConversion"/>
  </si>
  <si>
    <t>마이크로닉스 Cyclone III 600W After Cooling (벌크)</t>
    <phoneticPr fontId="1" type="noConversion"/>
  </si>
  <si>
    <t>인텔 코어i3-10세대 10100F (코멧레이크S)(정품)</t>
    <phoneticPr fontId="1" type="noConversion"/>
  </si>
  <si>
    <t xml:space="preserve">KM220 마닉 합본 </t>
    <phoneticPr fontId="1" type="noConversion"/>
  </si>
  <si>
    <t>키보드</t>
    <phoneticPr fontId="1" type="noConversion"/>
  </si>
  <si>
    <t>마우스</t>
    <phoneticPr fontId="1" type="noConversion"/>
  </si>
  <si>
    <t>//</t>
    <phoneticPr fontId="1" type="noConversion"/>
  </si>
  <si>
    <t>헤드셋</t>
    <phoneticPr fontId="1" type="noConversion"/>
  </si>
  <si>
    <t>N550헤드셋</t>
    <phoneticPr fontId="1" type="noConversion"/>
  </si>
  <si>
    <t>정선규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</si>
</sst>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79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42</v>
      </c>
      <c r="B2" s="22">
        <v>1045747047</v>
      </c>
      <c r="C2" s="46"/>
      <c r="D2" s="47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44171</v>
      </c>
      <c r="C3" s="16" t="s">
        <v>44</v>
      </c>
      <c r="D3" s="21"/>
      <c r="E3" s="106"/>
      <c r="F3" s="107"/>
      <c r="G3" s="107"/>
      <c r="H3" s="108"/>
    </row>
    <row r="4" spans="1:9" ht="22.5" customHeight="1">
      <c r="A4" s="14" t="s">
        <v>41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72</v>
      </c>
      <c r="D6" s="62"/>
      <c r="E6" s="3" t="s">
        <v>6</v>
      </c>
      <c r="F6" s="6">
        <v>104000</v>
      </c>
      <c r="G6" s="3">
        <v>1</v>
      </c>
      <c r="H6" s="6">
        <f>F6*G6</f>
        <v>104000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3" t="s">
        <v>67</v>
      </c>
      <c r="D12" s="64"/>
      <c r="E12" s="3" t="s">
        <v>10</v>
      </c>
      <c r="F12" s="6">
        <v>36000</v>
      </c>
      <c r="G12" s="3">
        <v>1</v>
      </c>
      <c r="H12" s="6">
        <f t="shared" si="0"/>
        <v>36000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16</v>
      </c>
      <c r="D20" s="52"/>
      <c r="E20" s="67">
        <f>SUM(H6:H19)</f>
        <v>635000</v>
      </c>
      <c r="F20" s="67"/>
      <c r="G20" s="29">
        <v>1</v>
      </c>
      <c r="H20" s="114" t="s">
        <v>18</v>
      </c>
      <c r="I20" s="2"/>
    </row>
    <row r="21" spans="1:9" ht="12.75" customHeight="1">
      <c r="A21" s="40"/>
      <c r="B21" s="41"/>
      <c r="C21" s="52"/>
      <c r="D21" s="52"/>
      <c r="E21" s="67">
        <f>E20*G20</f>
        <v>635000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7.100000000000001" customHeight="1">
      <c r="A24" s="42"/>
      <c r="B24" s="43"/>
      <c r="C24" s="55" t="s">
        <v>70</v>
      </c>
      <c r="D24" s="56"/>
      <c r="E24" s="5" t="s">
        <v>69</v>
      </c>
      <c r="F24" s="6">
        <v>115000</v>
      </c>
      <c r="G24" s="3">
        <v>1</v>
      </c>
      <c r="H24" s="6">
        <f>F24*G24</f>
        <v>115000</v>
      </c>
      <c r="I24" s="2"/>
    </row>
    <row r="25" spans="1:9" ht="17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74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17.100000000000001" customHeight="1">
      <c r="A26" s="78"/>
      <c r="B26" s="79"/>
      <c r="C26" s="96" t="s">
        <v>76</v>
      </c>
      <c r="D26" s="56"/>
      <c r="E26" s="5" t="s">
        <v>75</v>
      </c>
      <c r="F26" s="6"/>
      <c r="G26" s="3"/>
      <c r="H26" s="6">
        <f t="shared" si="1"/>
        <v>0</v>
      </c>
      <c r="I26" s="2"/>
    </row>
    <row r="27" spans="1:9" ht="17.100000000000001" customHeight="1">
      <c r="A27" s="78"/>
      <c r="B27" s="79"/>
      <c r="C27" s="65" t="s">
        <v>78</v>
      </c>
      <c r="D27" s="66"/>
      <c r="E27" s="5" t="s">
        <v>77</v>
      </c>
      <c r="F27" s="6">
        <v>30000</v>
      </c>
      <c r="G27" s="3">
        <v>1</v>
      </c>
      <c r="H27" s="6">
        <f t="shared" si="1"/>
        <v>30000</v>
      </c>
      <c r="I27" s="2"/>
    </row>
    <row r="28" spans="1:9" ht="17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17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17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7.10000000000000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17.100000000000001" customHeight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30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165000</v>
      </c>
      <c r="F33" s="69"/>
      <c r="G33" s="69"/>
      <c r="H33" s="112" t="s">
        <v>18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33</v>
      </c>
      <c r="B35" s="75"/>
      <c r="C35" s="88"/>
      <c r="D35" s="89"/>
      <c r="E35" s="8" t="s">
        <v>4</v>
      </c>
      <c r="F35" s="119">
        <f>SUM(E21,E33)</f>
        <v>800000</v>
      </c>
      <c r="G35" s="119"/>
      <c r="H35" s="9" t="s">
        <v>18</v>
      </c>
      <c r="I35" s="2"/>
    </row>
    <row r="36" spans="1:9" ht="16.5" customHeight="1">
      <c r="A36" s="74" t="s">
        <v>32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19</v>
      </c>
      <c r="F36" s="117">
        <f>F35*1.1-F35</f>
        <v>80000.000000000116</v>
      </c>
      <c r="G36" s="118"/>
      <c r="H36" s="10"/>
      <c r="I36" s="2"/>
    </row>
    <row r="37" spans="1:9" ht="17.25" customHeight="1">
      <c r="A37" s="74" t="s">
        <v>28</v>
      </c>
      <c r="B37" s="75"/>
      <c r="C37" s="97"/>
      <c r="D37" s="98"/>
      <c r="E37" s="8" t="s">
        <v>27</v>
      </c>
      <c r="F37" s="72" t="s">
        <v>62</v>
      </c>
      <c r="G37" s="73"/>
      <c r="H37" s="32"/>
      <c r="I37" s="2"/>
    </row>
    <row r="38" spans="1:9" ht="19.5" customHeight="1">
      <c r="A38" s="82" t="s">
        <v>29</v>
      </c>
      <c r="B38" s="83"/>
      <c r="C38" s="99">
        <f>SUM(C35:C36)-C37</f>
        <v>0</v>
      </c>
      <c r="D38" s="100"/>
      <c r="E38" s="25" t="s">
        <v>28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55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800000</v>
      </c>
    </row>
    <row r="5" spans="1:6">
      <c r="A5" t="s">
        <v>40</v>
      </c>
      <c r="B5">
        <f>B4*1.13</f>
        <v>903999.99999999988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2020-12-06T02:07:39Z</cp:lastPrinted>
  <dcterms:created xsi:type="dcterms:W3CDTF">2019-03-28T03:58:09Z</dcterms:created>
  <dcterms:modified xsi:type="dcterms:W3CDTF">2020-12-06T02:09:16Z</dcterms:modified>
</cp:coreProperties>
</file>