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C24764C3-AC30-4362-BD7A-83AFAA5A606C}" xr6:coauthVersionLast="45" xr6:coauthVersionMax="45" xr10:uidLastSave="{5BDD1536-3FAA-4E49-AAA6-6D298078A266}"/>
  <bookViews>
    <workbookView xWindow="39015" yWindow="0" windowWidth="14715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<sst xmlns="http://schemas.openxmlformats.org/spreadsheetml/2006/main" count="92" uniqueCount="82">
  <si>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</si>
  <si>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</si>
  <si>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</si>
  <si>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</si>
  <si>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</si>
  <si>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</si>
  <si>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</si>
  <si>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</si>
  <si>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</si>
  <si>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</si>
  <si>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</si>
  <si>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</si>
  <si>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</si>
  <si>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</si>
  <si>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</si>
  <si>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</si>
  <si>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</si>
  <si>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</si>
  <si>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</si>
  <si>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</si>
  <si>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</si>
  <si>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</si>
  <si>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</si>
  <si>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</si>
  <si>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</si>
  <si>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</si>
  <si>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</si>
  <si>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</si>
  <si>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</si>
  <si>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</si>
  <si>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</si>
  <si>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</si>
  <si>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</si>
  <si>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</si>
  <si>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</si>
  <si>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</si>
  <si>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</si>
  <si>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</si>
  <si>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</si>
  <si>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</si>
  <si>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</si>
  <si>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</si>
  <si>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</si>
  <si>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</si>
  <si>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</si>
  <si>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</si>
  <si>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</si>
  <si>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</si>
  <si>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</si>
  <si>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</si>
  <si>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</si>
  <si>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</si>
  <si>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</si>
  <si>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</si>
  <si>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</si>
  <si>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</si>
  <si>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</si>
  <si>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</si>
  <si>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</si>
  <si>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</si>
  <si>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</si>
  <si>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</si>
  <si>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</si>
  <si>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</si>
  <si>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</si>
  <si>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</si>
  <si>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</si>
  <si>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</si>
  <si>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AMD 라이젠5-3세대 3600 (마티스) (정품)</t>
    <phoneticPr fontId="1" type="noConversion"/>
  </si>
  <si>
    <t>JONSBO CR-1000 PLUS AUTO RGB (BLACK)</t>
    <phoneticPr fontId="1" type="noConversion"/>
  </si>
  <si>
    <t>ASUS TUF B450M-PRO GAMING STCOM</t>
    <phoneticPr fontId="1" type="noConversion"/>
  </si>
  <si>
    <t>삼성전자 DDR4 8G PC4-21300 (정품)</t>
    <phoneticPr fontId="1" type="noConversion"/>
  </si>
  <si>
    <t>Western Digital WD BLACK SN750 M.2 NVMe (500GB)</t>
    <phoneticPr fontId="1" type="noConversion"/>
  </si>
  <si>
    <t>darkFlash DLM21 RGB MESH 강화유리 (블랙)</t>
    <phoneticPr fontId="1" type="noConversion"/>
  </si>
  <si>
    <t>마이크로닉스 Classic II 600W +12V Single Rail 85+</t>
    <phoneticPr fontId="1" type="noConversion"/>
  </si>
  <si>
    <t>/</t>
    <phoneticPr fontId="1" type="noConversion"/>
  </si>
  <si>
    <t>알파스캔 AOC 24G2 게이밍 144 프리싱크 무결점</t>
    <phoneticPr fontId="1" type="noConversion"/>
  </si>
  <si>
    <t>전호진</t>
    <phoneticPr fontId="1" type="noConversion"/>
  </si>
  <si>
    <t>MSI 지포스 RTX 2060 벤투스 S OC D6 6GB</t>
    <phoneticPr fontId="1" type="noConversion"/>
  </si>
  <si>
    <t>010-3476-4965</t>
    <phoneticPr fontId="1" type="noConversion"/>
  </si>
  <si>
    <t>미사강변대로 240 8단지 808동 704호</t>
    <phoneticPr fontId="1" type="noConversion"/>
  </si>
  <si>
    <t>이체 및 현금영수증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</si>
</sst>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213360</xdr:colOff>
      <xdr:row>0</xdr:row>
      <xdr:rowOff>22860</xdr:rowOff>
    </xdr:from>
    <xdr:to>
      <xdr:col>7</xdr:col>
      <xdr:colOff>168633</xdr:colOff>
      <xdr:row>3</xdr:row>
      <xdr:rowOff>184784</xdr:rowOff>
    </xdr:to>
    <xdr:pic>
      <xdr:nvPicPr>
        <xdr:cNvPr id="3" name="_x236814512" descr="EMB000039a01abc">
          <a:extLst>
            <a:ext uri="{FF2B5EF4-FFF2-40B4-BE49-F238E27FC236}">
              <a16:creationId xmlns:a16="http://schemas.microsoft.com/office/drawing/2014/main" id="{CCE48A20-2842-4E5A-82E1-0AD59E7CC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1060" y="22860"/>
          <a:ext cx="1829793" cy="1076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C24" sqref="C24:D2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61</v>
      </c>
      <c r="B1" s="23" t="s">
        <v>77</v>
      </c>
      <c r="C1" s="33"/>
      <c r="D1" s="34"/>
      <c r="E1" s="92"/>
      <c r="F1" s="93"/>
      <c r="G1" s="93"/>
      <c r="H1" s="94"/>
    </row>
    <row r="2" spans="1:9" ht="22.5" customHeight="1">
      <c r="A2" s="15" t="s">
        <v>47</v>
      </c>
      <c r="B2" s="22" t="s">
        <v>79</v>
      </c>
      <c r="C2" s="35"/>
      <c r="D2" s="36"/>
      <c r="E2" s="95"/>
      <c r="F2" s="96"/>
      <c r="G2" s="96"/>
      <c r="H2" s="97"/>
    </row>
    <row r="3" spans="1:9" ht="22.5" customHeight="1">
      <c r="A3" s="15" t="s">
        <v>48</v>
      </c>
      <c r="B3" s="17">
        <f ca="1">TODAY()</f>
        <v>44045</v>
      </c>
      <c r="C3" s="16" t="s">
        <v>49</v>
      </c>
      <c r="D3" s="21">
        <f ca="1">TODAY()</f>
        <v>44045</v>
      </c>
      <c r="E3" s="95"/>
      <c r="F3" s="96"/>
      <c r="G3" s="96"/>
      <c r="H3" s="97"/>
    </row>
    <row r="4" spans="1:9" ht="22.5" customHeight="1">
      <c r="A4" s="14" t="s">
        <v>46</v>
      </c>
      <c r="B4" s="39" t="s">
        <v>80</v>
      </c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27</v>
      </c>
      <c r="B6" s="105"/>
      <c r="C6" s="59" t="s">
        <v>68</v>
      </c>
      <c r="D6" s="60"/>
      <c r="E6" s="3" t="s">
        <v>6</v>
      </c>
      <c r="F6" s="6">
        <v>256000</v>
      </c>
      <c r="G6" s="3">
        <v>1</v>
      </c>
      <c r="H6" s="6">
        <f>F6*G6</f>
        <v>256000</v>
      </c>
      <c r="I6" s="2"/>
    </row>
    <row r="7" spans="1:9" ht="24" customHeight="1">
      <c r="A7" s="106"/>
      <c r="B7" s="107"/>
      <c r="C7" s="59" t="s">
        <v>69</v>
      </c>
      <c r="D7" s="60"/>
      <c r="E7" s="26" t="s">
        <v>15</v>
      </c>
      <c r="F7" s="6">
        <v>32000</v>
      </c>
      <c r="G7" s="3">
        <v>1</v>
      </c>
      <c r="H7" s="6">
        <f t="shared" ref="H7:H19" si="0">F7*G7</f>
        <v>32000</v>
      </c>
      <c r="I7" s="2"/>
    </row>
    <row r="8" spans="1:9" ht="25.5" customHeight="1">
      <c r="A8" s="106"/>
      <c r="B8" s="107"/>
      <c r="C8" s="59" t="s">
        <v>70</v>
      </c>
      <c r="D8" s="60"/>
      <c r="E8" s="3" t="s">
        <v>7</v>
      </c>
      <c r="F8" s="6">
        <v>135000</v>
      </c>
      <c r="G8" s="3">
        <v>1</v>
      </c>
      <c r="H8" s="6">
        <f t="shared" si="0"/>
        <v>135000</v>
      </c>
      <c r="I8" s="2"/>
    </row>
    <row r="9" spans="1:9" ht="37.5" customHeight="1">
      <c r="A9" s="106"/>
      <c r="B9" s="107"/>
      <c r="C9" s="59" t="s">
        <v>71</v>
      </c>
      <c r="D9" s="60"/>
      <c r="E9" s="3" t="s">
        <v>8</v>
      </c>
      <c r="F9" s="6">
        <v>33000</v>
      </c>
      <c r="G9" s="3">
        <v>2</v>
      </c>
      <c r="H9" s="6">
        <f t="shared" si="0"/>
        <v>66000</v>
      </c>
      <c r="I9" s="2"/>
    </row>
    <row r="10" spans="1:9" ht="24" customHeight="1">
      <c r="A10" s="106"/>
      <c r="B10" s="107"/>
      <c r="C10" s="59" t="s">
        <v>78</v>
      </c>
      <c r="D10" s="60"/>
      <c r="E10" s="3" t="s">
        <v>9</v>
      </c>
      <c r="F10" s="6">
        <v>395000</v>
      </c>
      <c r="G10" s="3">
        <v>1</v>
      </c>
      <c r="H10" s="6">
        <f t="shared" si="0"/>
        <v>395000</v>
      </c>
      <c r="I10" s="2"/>
    </row>
    <row r="11" spans="1:9" ht="34.5" customHeight="1">
      <c r="A11" s="106"/>
      <c r="B11" s="107"/>
      <c r="C11" s="61" t="s">
        <v>72</v>
      </c>
      <c r="D11" s="62"/>
      <c r="E11" s="3" t="s">
        <v>10</v>
      </c>
      <c r="F11" s="6">
        <v>113000</v>
      </c>
      <c r="G11" s="3">
        <v>1</v>
      </c>
      <c r="H11" s="6">
        <f t="shared" si="0"/>
        <v>113000</v>
      </c>
      <c r="I11" s="2"/>
    </row>
    <row r="12" spans="1:9" ht="24" customHeight="1">
      <c r="A12" s="106"/>
      <c r="B12" s="107"/>
      <c r="C12" s="59" t="s">
        <v>75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6"/>
      <c r="B13" s="107"/>
      <c r="C13" s="48" t="s">
        <v>75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73</v>
      </c>
      <c r="D14" s="49"/>
      <c r="E14" s="3" t="s">
        <v>13</v>
      </c>
      <c r="F14" s="6">
        <v>49000</v>
      </c>
      <c r="G14" s="3">
        <v>1</v>
      </c>
      <c r="H14" s="6">
        <f t="shared" si="0"/>
        <v>49000</v>
      </c>
      <c r="I14" s="2"/>
    </row>
    <row r="15" spans="1:9" ht="24" customHeight="1">
      <c r="A15" s="106"/>
      <c r="B15" s="107"/>
      <c r="C15" s="48" t="s">
        <v>74</v>
      </c>
      <c r="D15" s="49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106"/>
      <c r="B16" s="107"/>
      <c r="C16" s="55"/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50</v>
      </c>
      <c r="E17" s="4" t="s">
        <v>17</v>
      </c>
      <c r="F17" s="7"/>
      <c r="G17" s="4"/>
      <c r="H17" s="6">
        <f t="shared" si="0"/>
        <v>0</v>
      </c>
      <c r="I17" s="2"/>
    </row>
    <row r="18" spans="1:9">
      <c r="A18" s="106"/>
      <c r="B18" s="107"/>
      <c r="C18" s="57" t="s">
        <v>58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63</v>
      </c>
      <c r="F19" s="7"/>
      <c r="G19" s="4"/>
      <c r="H19" s="7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1101000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1101000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 t="s">
        <v>76</v>
      </c>
      <c r="D24" s="49"/>
      <c r="E24" s="5" t="s">
        <v>64</v>
      </c>
      <c r="F24" s="6">
        <v>282000</v>
      </c>
      <c r="G24" s="3">
        <v>1</v>
      </c>
      <c r="H24" s="6">
        <f>F24*G24</f>
        <v>282000</v>
      </c>
      <c r="I24" s="2"/>
    </row>
    <row r="25" spans="1:9" ht="25.15" customHeight="1">
      <c r="A25" s="72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3"/>
      <c r="C25" s="50"/>
      <c r="D25" s="49"/>
      <c r="E25" s="3" t="s">
        <v>62</v>
      </c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 t="s">
        <v>65</v>
      </c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 t="s">
        <v>66</v>
      </c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 t="s">
        <v>67</v>
      </c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 t="s">
        <v>63</v>
      </c>
      <c r="F32" s="6">
        <v>3000</v>
      </c>
      <c r="G32" s="3">
        <v>-1</v>
      </c>
      <c r="H32" s="6">
        <f t="shared" si="1"/>
        <v>-3000</v>
      </c>
      <c r="I32" s="2"/>
    </row>
    <row r="33" spans="1:9" ht="13.5" customHeight="1">
      <c r="A33" s="78" t="s">
        <v>35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279000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38</v>
      </c>
      <c r="B35" s="71"/>
      <c r="C35" s="84"/>
      <c r="D35" s="85"/>
      <c r="E35" s="8" t="s">
        <v>4</v>
      </c>
      <c r="F35" s="112">
        <f>SUM(E21,E33)</f>
        <v>1380000</v>
      </c>
      <c r="G35" s="112"/>
      <c r="H35" s="9" t="s">
        <v>20</v>
      </c>
      <c r="I35" s="2"/>
    </row>
    <row r="36" spans="1:9" ht="16.5" customHeight="1">
      <c r="A36" s="70" t="s">
        <v>37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138000.00000000023</v>
      </c>
      <c r="G36" s="111"/>
      <c r="H36" s="10"/>
      <c r="I36" s="2"/>
    </row>
    <row r="37" spans="1:9" ht="17.25" customHeight="1">
      <c r="A37" s="70" t="s">
        <v>33</v>
      </c>
      <c r="B37" s="71"/>
      <c r="C37" s="86"/>
      <c r="D37" s="87"/>
      <c r="E37" s="8" t="s">
        <v>32</v>
      </c>
      <c r="F37" s="68" t="s">
        <v>81</v>
      </c>
      <c r="G37" s="69"/>
      <c r="H37" s="32"/>
      <c r="I37" s="2"/>
    </row>
    <row r="38" spans="1:9" ht="19.5" customHeight="1">
      <c r="A38" s="78" t="s">
        <v>34</v>
      </c>
      <c r="B38" s="79"/>
      <c r="C38" s="88">
        <f>SUM(C35:C36)-C37</f>
        <v>0</v>
      </c>
      <c r="D38" s="89"/>
      <c r="E38" s="25" t="s">
        <v>63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1518000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2" t="s">
        <v>41</v>
      </c>
      <c r="E1" s="27" t="s">
        <v>60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1380000</v>
      </c>
    </row>
    <row r="5" spans="1:6">
      <c r="A5" t="s">
        <v>45</v>
      </c>
      <c r="B5">
        <f>B4*1.13</f>
        <v>1559399.9999999998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53</v>
      </c>
      <c r="B8" s="11">
        <v>70000</v>
      </c>
    </row>
    <row r="9" spans="1:6">
      <c r="A9" t="s">
        <v>51</v>
      </c>
      <c r="B9" s="11">
        <v>80000</v>
      </c>
    </row>
    <row r="10" spans="1:6">
      <c r="A10" t="s">
        <v>52</v>
      </c>
      <c r="B10" s="11">
        <v>100000</v>
      </c>
    </row>
    <row r="11" spans="1:6">
      <c r="A11" t="s">
        <v>55</v>
      </c>
      <c r="B11" s="11">
        <v>151200</v>
      </c>
    </row>
    <row r="12" spans="1:6">
      <c r="A12" t="s">
        <v>54</v>
      </c>
      <c r="B12" s="11">
        <v>188000</v>
      </c>
    </row>
    <row r="13" spans="1:6">
      <c r="A13" t="s">
        <v>56</v>
      </c>
      <c r="B13" s="11">
        <v>194290</v>
      </c>
    </row>
    <row r="14" spans="1:6">
      <c r="A14" t="s">
        <v>57</v>
      </c>
      <c r="B14" s="11">
        <v>359000</v>
      </c>
    </row>
    <row r="15" spans="1:6">
      <c r="A15" t="s">
        <v>59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2020-08-02T06:45:06Z</cp:lastPrinted>
  <dcterms:created xsi:type="dcterms:W3CDTF">2019-03-28T03:58:09Z</dcterms:created>
  <dcterms:modified xsi:type="dcterms:W3CDTF">2020-08-02T10:38:49Z</dcterms:modified>
</cp:coreProperties>
</file>