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qvltx-my.sharepoint.com/personal/kil3398_gqvltx_onmicrosoft_com/Documents/"/>
    </mc:Choice>
  </mc:AlternateContent>
  <xr:revisionPtr revIDLastSave="4" documentId="8_{FE86A5A0-5F83-4CBB-AEE8-012A1EE48FBC}" xr6:coauthVersionLast="47" xr6:coauthVersionMax="47" xr10:uidLastSave="{702A469F-0B1B-4C49-B6F3-71C6485705B1}"/>
  <bookViews>
    <workbookView xWindow="3060" yWindow="163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8" i="1"/>
  <c r="H19" i="1"/>
  <c r="H32" i="1" l="1"/>
  <c r="A25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<sst xmlns="http://schemas.openxmlformats.org/spreadsheetml/2006/main" count="93" uniqueCount="85">
  <si>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</si>
  <si>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</si>
  <si>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</si>
  <si>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</si>
  <si>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</si>
  <si>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</si>
  <si>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</si>
  <si>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</si>
  <si>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</si>
  <si>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</si>
  <si>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</si>
  <si>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</si>
  <si>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</si>
  <si>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</si>
  <si>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</si>
  <si>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</si>
  <si>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</si>
  <si>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</si>
  <si>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</si>
  <si>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</si>
  <si>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</si>
  <si>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</si>
  <si>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</si>
  <si>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</si>
  <si>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</si>
  <si>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</si>
  <si>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</si>
  <si>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</si>
  <si>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</si>
  <si>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</si>
  <si>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</si>
  <si>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</si>
  <si>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</si>
  <si>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</si>
  <si>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</si>
  <si>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</si>
  <si>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</si>
  <si>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</si>
  <si>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</si>
  <si>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</si>
  <si>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</si>
  <si>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</si>
  <si>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</si>
  <si>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</si>
  <si>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</si>
  <si>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</si>
  <si>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</si>
  <si>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</si>
  <si>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</si>
  <si>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CPU</t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</si>
  <si>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</si>
  <si>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</si>
  <si>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</si>
  <si>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</si>
  <si>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</si>
  <si>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</si>
  <si>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</si>
  <si>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</si>
  <si>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</si>
  <si>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</si>
  <si>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</si>
  <si>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할인금</t>
    <phoneticPr fontId="1" type="noConversion"/>
  </si>
  <si>
    <t>인텔 코어i5-11세대 11400F (로켓레이크S) (정품)</t>
    <phoneticPr fontId="1" type="noConversion"/>
  </si>
  <si>
    <t>DEEPCOOL GAMMAXX 400 XT (BLACK)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</si>
  <si>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</si>
  <si>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</si>
  <si>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</si>
  <si>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앱코 NCORE G30 트루포스 (화이트)</t>
    <phoneticPr fontId="1" type="noConversion"/>
  </si>
  <si>
    <t>마이크로닉스 COOLMAX  600W</t>
    <phoneticPr fontId="1" type="noConversion"/>
  </si>
  <si>
    <t>BenQ ZOWIE XL2411K 게이밍 무결점</t>
    <phoneticPr fontId="1" type="noConversion"/>
  </si>
  <si>
    <t>모니터</t>
    <phoneticPr fontId="1" type="noConversion"/>
  </si>
  <si>
    <t>마우스</t>
    <phoneticPr fontId="1" type="noConversion"/>
  </si>
  <si>
    <t>이체 및 현금영수증</t>
  </si>
  <si>
    <t>SK하이닉스 Gold P31 M.2 NVMe (1TB)</t>
    <phoneticPr fontId="1" type="noConversion"/>
  </si>
  <si>
    <t>CK87 게이트론 LED 게이밍(갈축블랙)</t>
    <phoneticPr fontId="1" type="noConversion"/>
  </si>
  <si>
    <t>키보드</t>
    <phoneticPr fontId="1" type="noConversion"/>
  </si>
  <si>
    <t>택배 배송비 (에어캡 포장)</t>
    <phoneticPr fontId="1" type="noConversion"/>
  </si>
  <si>
    <t>배송비</t>
    <phoneticPr fontId="1" type="noConversion"/>
  </si>
  <si>
    <t>게이밍 장패드 서비스 5MM</t>
    <phoneticPr fontId="1" type="noConversion"/>
  </si>
  <si>
    <t>장패드</t>
    <phoneticPr fontId="1" type="noConversion"/>
  </si>
  <si>
    <t>이준형</t>
    <phoneticPr fontId="1" type="noConversion"/>
  </si>
  <si>
    <t>5월1일 방문예정</t>
    <phoneticPr fontId="1" type="noConversion"/>
  </si>
  <si>
    <t>맥스틸 사운드바 (블랙)</t>
    <phoneticPr fontId="1" type="noConversion"/>
  </si>
  <si>
    <t>로지텍 G102마우스 벌크 블랙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</si>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</sst>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2" sqref="F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80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1042647038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/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 t="s">
        <v>81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62</v>
      </c>
      <c r="D6" s="62"/>
      <c r="E6" s="3" t="s">
        <v>49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36"/>
      <c r="B7" s="37"/>
      <c r="C7" s="61" t="s">
        <v>63</v>
      </c>
      <c r="D7" s="62"/>
      <c r="E7" s="26" t="s">
        <v>50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51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52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53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54</v>
      </c>
      <c r="F11" s="6">
        <v>164000</v>
      </c>
      <c r="G11" s="3">
        <v>1</v>
      </c>
      <c r="H11" s="6">
        <f t="shared" si="0"/>
        <v>164000</v>
      </c>
      <c r="I11" s="2"/>
    </row>
    <row r="12" spans="1:9" ht="24" customHeight="1">
      <c r="A12" s="36"/>
      <c r="B12" s="37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56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57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58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59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41</v>
      </c>
      <c r="D18" s="60"/>
      <c r="E18" s="4" t="s">
        <v>60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7">
        <f>SUM(H6:H19)</f>
        <v>1123000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1123000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69</v>
      </c>
      <c r="D24" s="56"/>
      <c r="E24" s="5" t="s">
        <v>70</v>
      </c>
      <c r="F24" s="6">
        <v>301000</v>
      </c>
      <c r="G24" s="3">
        <v>1</v>
      </c>
      <c r="H24" s="6">
        <f>F24*G24</f>
        <v>301000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83</v>
      </c>
      <c r="D25" s="56"/>
      <c r="E25" s="33" t="s">
        <v>71</v>
      </c>
      <c r="F25" s="6">
        <v>21000</v>
      </c>
      <c r="G25" s="3">
        <v>1</v>
      </c>
      <c r="H25" s="6">
        <f t="shared" ref="H25:H32" si="1">F25*G25</f>
        <v>21000</v>
      </c>
      <c r="I25" s="2"/>
    </row>
    <row r="26" spans="1:9">
      <c r="A26" s="78"/>
      <c r="B26" s="79"/>
      <c r="C26" s="96" t="s">
        <v>74</v>
      </c>
      <c r="D26" s="56"/>
      <c r="E26" s="5" t="s">
        <v>75</v>
      </c>
      <c r="F26" s="6">
        <v>58000</v>
      </c>
      <c r="G26" s="3">
        <v>1</v>
      </c>
      <c r="H26" s="6">
        <f t="shared" si="1"/>
        <v>58000</v>
      </c>
      <c r="I26" s="2"/>
    </row>
    <row r="27" spans="1:9">
      <c r="A27" s="78"/>
      <c r="B27" s="79"/>
      <c r="C27" s="65" t="s">
        <v>76</v>
      </c>
      <c r="D27" s="66"/>
      <c r="E27" s="5" t="s">
        <v>77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78"/>
      <c r="B28" s="79"/>
      <c r="C28" s="65" t="s">
        <v>78</v>
      </c>
      <c r="D28" s="66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 t="s">
        <v>82</v>
      </c>
      <c r="D29" s="66"/>
      <c r="E29" s="5" t="s">
        <v>84</v>
      </c>
      <c r="F29" s="6">
        <v>25000</v>
      </c>
      <c r="G29" s="3">
        <v>1</v>
      </c>
      <c r="H29" s="6">
        <f t="shared" si="1"/>
        <v>25000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420000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1543000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/>
      <c r="D36" s="87"/>
      <c r="E36" s="8" t="s">
        <v>9</v>
      </c>
      <c r="F36" s="117">
        <f>F35*1.1-F35</f>
        <v>154300.00000000023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37300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1543000</v>
      </c>
    </row>
    <row r="5" spans="1:6">
      <c r="A5" t="s">
        <v>29</v>
      </c>
      <c r="B5">
        <f>B4*1.13</f>
        <v>1743589.9999999998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425E0A242184B8F02E22A461FB0C5" ma:contentTypeVersion="2" ma:contentTypeDescription="Create a new document." ma:contentTypeScope="" ma:versionID="f1c44e1ddcf405a57449858919efe50b">
  <xsd:schema xmlns:xsd="http://www.w3.org/2001/XMLSchema" xmlns:xs="http://www.w3.org/2001/XMLSchema" xmlns:p="http://schemas.microsoft.com/office/2006/metadata/properties" xmlns:ns3="98b29d81-7d18-47e8-94b4-508474cc6794" targetNamespace="http://schemas.microsoft.com/office/2006/metadata/properties" ma:root="true" ma:fieldsID="27b066d308f09416add14a9ae0ae2810" ns3:_="">
    <xsd:import namespace="98b29d81-7d18-47e8-94b4-508474cc67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29d81-7d18-47e8-94b4-508474cc6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22BE27-C62A-4170-B4E4-D26A48CDE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7378B6-66FB-4E8A-8A0F-08E8AA36BB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C34BCE-E902-42DF-B4BE-10CE0A9F27B4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98b29d81-7d18-47e8-94b4-508474cc679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2022-04-22T06:30:19Z</cp:lastPrinted>
  <dcterms:created xsi:type="dcterms:W3CDTF">2019-03-28T03:58:09Z</dcterms:created>
  <dcterms:modified xsi:type="dcterms:W3CDTF">2022-04-22T06:33:20Z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0x0101003CC425E0A242184B8F02E22A461FB0C5</vt:lpwstr>
  </property>
</Properties>
</file>