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9D93F558-55CC-4650-852E-05F9E12F6B39}" xr6:coauthVersionLast="47" xr6:coauthVersionMax="47" xr10:uidLastSave="{00000000-0000-0000-0000-000000000000}"/>
  <bookViews>
    <workbookView xWindow="2670" yWindow="2250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" l="1"/>
  <c r="H18" i="1"/>
  <c r="H19" i="1"/>
  <c r="H32" i="1" l="1"/>
  <c r="A25" i="1" l="1"/>
  <c r="C33" i="1" l="1"/>
  <c r="H39" i="1"/>
  <c r="H7" i="1" l="1"/>
  <c r="H8" i="1"/>
  <c r="H9" i="1"/>
  <c r="H10" i="1"/>
  <c r="H11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s="1"/>
  <c r="E21" i="1" l="1"/>
  <c r="F35" i="1" s="1"/>
  <c r="B4" i="2" s="1"/>
  <c r="B5" i="2" s="1"/>
  <c r="C38" i="1" l="1"/>
  <c r="F39" i="1"/>
  <c r="F36" i="1"/>
</calcChain>
</file>

<file path=xl/sharedStrings.xml><?xml version="1.0" encoding="utf-8"?>
<sst xmlns="http://schemas.openxmlformats.org/spreadsheetml/2006/main" count="82" uniqueCount="73">
  <si>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</si>
  <si>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</si>
  <si>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</si>
  <si>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</si>
  <si>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</si>
  <si>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</si>
  <si>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</si>
  <si>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</si>
  <si>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</si>
  <si>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</si>
  <si>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</si>
  <si>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</si>
  <si>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</si>
  <si>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</si>
  <si>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</si>
  <si>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</si>
  <si>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</si>
  <si>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</si>
  <si>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</si>
  <si>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</si>
  <si>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</si>
  <si>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</si>
  <si>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</si>
  <si>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</si>
  <si>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</si>
  <si>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</si>
  <si>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</si>
  <si>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</si>
  <si>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</si>
  <si>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</si>
  <si>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</si>
  <si>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</si>
  <si>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</si>
  <si>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</si>
  <si>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</si>
  <si>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</si>
  <si>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</si>
  <si>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</si>
  <si>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</si>
  <si>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</si>
  <si>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</si>
  <si>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</si>
  <si>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</si>
  <si>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</si>
  <si>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</si>
  <si>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</si>
  <si>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</si>
  <si>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</si>
  <si>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</si>
  <si>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2022년02월23일</t>
    <phoneticPr fontId="1" type="noConversion"/>
  </si>
  <si>
    <t>인텔 펜티엄 골드 G6405 (코멧레이크S 리프레시) (정품)</t>
    <phoneticPr fontId="1" type="noConversion"/>
  </si>
  <si>
    <t>씨피유</t>
    <phoneticPr fontId="1" type="noConversion"/>
  </si>
  <si>
    <t>인텔 정품쿨러탑재</t>
    <phoneticPr fontId="1" type="noConversion"/>
  </si>
  <si>
    <t>쿨러</t>
    <phoneticPr fontId="1" type="noConversion"/>
  </si>
  <si>
    <t>MSI H510M-A PRO</t>
    <phoneticPr fontId="1" type="noConversion"/>
  </si>
  <si>
    <t>메인보드</t>
    <phoneticPr fontId="1" type="noConversion"/>
  </si>
  <si>
    <t>삼성전자 DDR4-3200 (8GB)</t>
    <phoneticPr fontId="1" type="noConversion"/>
  </si>
  <si>
    <t>메모리</t>
    <phoneticPr fontId="1" type="noConversion"/>
  </si>
  <si>
    <t>Western Digital WD SN530 M.2 NVMe (256GB)</t>
    <phoneticPr fontId="1" type="noConversion"/>
  </si>
  <si>
    <t>SSD</t>
    <phoneticPr fontId="1" type="noConversion"/>
  </si>
  <si>
    <t>DAVEN 스텔라 미니</t>
    <phoneticPr fontId="1" type="noConversion"/>
  </si>
  <si>
    <t>케이스</t>
    <phoneticPr fontId="1" type="noConversion"/>
  </si>
  <si>
    <t>잘만정격500w</t>
    <phoneticPr fontId="1" type="noConversion"/>
  </si>
  <si>
    <t>파워</t>
    <phoneticPr fontId="1" type="noConversion"/>
  </si>
  <si>
    <t>공임비</t>
    <phoneticPr fontId="1" type="noConversion"/>
  </si>
  <si>
    <t>조립 및 셋팅비</t>
  </si>
  <si>
    <t>모니터</t>
    <phoneticPr fontId="1" type="noConversion"/>
  </si>
  <si>
    <t>VSG241-75 HDR 슬림베젤 무결점</t>
    <phoneticPr fontId="1" type="noConversion"/>
  </si>
  <si>
    <t>키보드</t>
    <phoneticPr fontId="1" type="noConversion"/>
  </si>
  <si>
    <t xml:space="preserve"> 사무용 키보드셋트</t>
    <phoneticPr fontId="1" type="noConversion"/>
  </si>
  <si>
    <t>마우스패드</t>
    <phoneticPr fontId="1" type="noConversion"/>
  </si>
  <si>
    <t>그래픽</t>
    <phoneticPr fontId="1" type="noConversion"/>
  </si>
  <si>
    <t>UHD610 내장그래픽탑재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</si>
</sst>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/>
      <c r="C1" s="109" t="s">
        <v>45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 t="s">
        <v>49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46</v>
      </c>
      <c r="B6" s="100"/>
      <c r="C6" s="58" t="s">
        <v>50</v>
      </c>
      <c r="D6" s="59"/>
      <c r="E6" s="3" t="s">
        <v>51</v>
      </c>
      <c r="F6" s="6">
        <v>85000</v>
      </c>
      <c r="G6" s="3">
        <v>1</v>
      </c>
      <c r="H6" s="6">
        <f>F6*G6</f>
        <v>85000</v>
      </c>
      <c r="I6" s="2"/>
    </row>
    <row r="7" spans="1:9" ht="24" customHeight="1">
      <c r="A7" s="101"/>
      <c r="B7" s="102"/>
      <c r="C7" s="58" t="s">
        <v>52</v>
      </c>
      <c r="D7" s="59"/>
      <c r="E7" s="26" t="s">
        <v>53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54</v>
      </c>
      <c r="D8" s="61"/>
      <c r="E8" s="3" t="s">
        <v>55</v>
      </c>
      <c r="F8" s="6">
        <v>78000</v>
      </c>
      <c r="G8" s="3">
        <v>1</v>
      </c>
      <c r="H8" s="6">
        <f t="shared" si="0"/>
        <v>78000</v>
      </c>
      <c r="I8" s="2"/>
    </row>
    <row r="9" spans="1:9" ht="37.5" customHeight="1">
      <c r="A9" s="101"/>
      <c r="B9" s="102"/>
      <c r="C9" s="58" t="s">
        <v>56</v>
      </c>
      <c r="D9" s="59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101"/>
      <c r="B10" s="102"/>
      <c r="C10" s="58" t="s">
        <v>58</v>
      </c>
      <c r="D10" s="59"/>
      <c r="E10" s="3" t="s">
        <v>59</v>
      </c>
      <c r="F10" s="6">
        <v>55000</v>
      </c>
      <c r="G10" s="3">
        <v>1</v>
      </c>
      <c r="H10" s="6">
        <f t="shared" si="0"/>
        <v>55000</v>
      </c>
      <c r="I10" s="2"/>
    </row>
    <row r="11" spans="1:9" ht="34.5" customHeight="1">
      <c r="A11" s="101"/>
      <c r="B11" s="102"/>
      <c r="C11" s="122" t="s">
        <v>60</v>
      </c>
      <c r="D11" s="123"/>
      <c r="E11" s="3" t="s">
        <v>61</v>
      </c>
      <c r="F11" s="6">
        <v>18000</v>
      </c>
      <c r="G11" s="3">
        <v>1</v>
      </c>
      <c r="H11" s="6">
        <f t="shared" si="0"/>
        <v>18000</v>
      </c>
      <c r="I11" s="2"/>
    </row>
    <row r="12" spans="1:9" ht="24" customHeight="1">
      <c r="A12" s="101"/>
      <c r="B12" s="102"/>
      <c r="C12" s="58" t="s">
        <v>62</v>
      </c>
      <c r="D12" s="59"/>
      <c r="E12" s="3" t="s">
        <v>63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101"/>
      <c r="B13" s="102"/>
      <c r="C13" s="94" t="s">
        <v>72</v>
      </c>
      <c r="D13" s="95"/>
      <c r="E13" s="3" t="s">
        <v>71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/>
      <c r="D14" s="95"/>
      <c r="E14" s="3"/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/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/>
      <c r="D16" s="119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65</v>
      </c>
      <c r="E17" s="4" t="s">
        <v>64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41</v>
      </c>
      <c r="D18" s="121"/>
      <c r="E18" s="4"/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47</v>
      </c>
      <c r="B20" s="104"/>
      <c r="C20" s="115" t="s">
        <v>6</v>
      </c>
      <c r="D20" s="115"/>
      <c r="E20" s="69">
        <f>SUM(H6:H19)</f>
        <v>376000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376000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 t="s">
        <v>67</v>
      </c>
      <c r="D24" s="95"/>
      <c r="E24" s="5" t="s">
        <v>66</v>
      </c>
      <c r="F24" s="6">
        <v>145000</v>
      </c>
      <c r="G24" s="3">
        <v>1</v>
      </c>
      <c r="H24" s="6">
        <f>F24*G24</f>
        <v>145000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69</v>
      </c>
      <c r="D25" s="95"/>
      <c r="E25" s="33" t="s">
        <v>68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0"/>
      <c r="B26" s="81"/>
      <c r="C26" s="96" t="s">
        <v>70</v>
      </c>
      <c r="D26" s="95"/>
      <c r="E26" s="5" t="s">
        <v>70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145000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521000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/>
      <c r="D36" s="85"/>
      <c r="E36" s="8" t="s">
        <v>9</v>
      </c>
      <c r="F36" s="62">
        <f>F35*1.1-F35</f>
        <v>52100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48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573100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521000</v>
      </c>
    </row>
    <row r="5" spans="1:6">
      <c r="A5" t="s">
        <v>29</v>
      </c>
      <c r="B5">
        <f>B4*1.13</f>
        <v>588730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425E0A242184B8F02E22A461FB0C5" ma:contentTypeVersion="2" ma:contentTypeDescription="Create a new document." ma:contentTypeScope="" ma:versionID="f1c44e1ddcf405a57449858919efe50b">
  <xsd:schema xmlns:xsd="http://www.w3.org/2001/XMLSchema" xmlns:xs="http://www.w3.org/2001/XMLSchema" xmlns:p="http://schemas.microsoft.com/office/2006/metadata/properties" xmlns:ns3="98b29d81-7d18-47e8-94b4-508474cc6794" targetNamespace="http://schemas.microsoft.com/office/2006/metadata/properties" ma:root="true" ma:fieldsID="27b066d308f09416add14a9ae0ae2810" ns3:_="">
    <xsd:import namespace="98b29d81-7d18-47e8-94b4-508474cc679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29d81-7d18-47e8-94b4-508474cc6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2277E-202A-4987-8E9D-F1F29BD7DF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29d81-7d18-47e8-94b4-508474cc6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5108A7-1FAB-4B98-B3D9-14C85356DB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7AE5E8-8808-4299-8006-0207A1D2205C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terms/"/>
    <ds:schemaRef ds:uri="http://schemas.openxmlformats.org/package/2006/metadata/core-properties"/>
    <ds:schemaRef ds:uri="98b29d81-7d18-47e8-94b4-508474cc67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3398</cp:lastModifiedBy>
  <cp:lastPrinted>2021-02-27T08:27:18Z</cp:lastPrinted>
  <dcterms:created xsi:type="dcterms:W3CDTF">2019-03-28T03:58:09Z</dcterms:created>
  <dcterms:modified xsi:type="dcterms:W3CDTF">2022-02-24T01:24:56Z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0x0101003CC425E0A242184B8F02E22A461FB0C5</vt:lpwstr>
  </property>
</Properties>
</file>