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F33D447C-67A7-44F4-AE19-5D0BB2216B54}" xr6:coauthVersionLast="46" xr6:coauthVersionMax="46" xr10:uidLastSave="{00000000-0000-0000-0000-000000000000}"/>
  <bookViews>
    <workbookView xWindow="3315" yWindow="36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<sst xmlns="http://schemas.openxmlformats.org/spreadsheetml/2006/main" count="87" uniqueCount="79">
  <si>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</si>
  <si>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</si>
  <si>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</si>
  <si>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</si>
  <si>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</si>
  <si>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</si>
  <si>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</si>
  <si>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</si>
  <si>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</si>
  <si>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</si>
  <si>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</si>
  <si>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</si>
  <si>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</si>
  <si>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</si>
  <si>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</si>
  <si>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</si>
  <si>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</si>
  <si>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</si>
  <si>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</si>
  <si>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</si>
  <si>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</si>
  <si>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</si>
  <si>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</si>
  <si>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</si>
  <si>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</si>
  <si>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</si>
  <si>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</si>
  <si>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</si>
  <si>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</si>
  <si>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</si>
  <si>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</si>
  <si>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</si>
  <si>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</si>
  <si>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</si>
  <si>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</si>
  <si>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</si>
  <si>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</si>
  <si>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</si>
  <si>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</si>
  <si>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</si>
  <si>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</si>
  <si>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</si>
  <si>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</si>
  <si>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</si>
  <si>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</si>
  <si>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</si>
  <si>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</si>
  <si>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</si>
  <si>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</si>
  <si>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</si>
  <si>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</si>
  <si>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</si>
  <si>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</si>
  <si>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</si>
  <si>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</si>
  <si>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</si>
  <si>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</si>
  <si>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</si>
  <si>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</si>
  <si>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</si>
  <si>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</si>
  <si>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</si>
  <si>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</si>
  <si>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</si>
  <si>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</si>
  <si>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</si>
  <si>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</si>
  <si>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기본쿨러</t>
    <phoneticPr fontId="1" type="noConversion"/>
  </si>
  <si>
    <t>리뷰안 MYSSD M.2 NVMe SSD 방열판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</si>
  <si>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</si>
  <si>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</si>
  <si>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삼성전자 PM981a M.2 NVMe 병행수입 (512GB)</t>
    <phoneticPr fontId="1" type="noConversion"/>
  </si>
  <si>
    <t>ABKO NCORE 베놈 식스LED 강화유리 (블랙)</t>
    <phoneticPr fontId="1" type="noConversion"/>
  </si>
  <si>
    <t>시소닉 A12 STANDARD 230V EU SSR-600RA LLC</t>
    <phoneticPr fontId="1" type="noConversion"/>
  </si>
  <si>
    <t xml:space="preserve">NEXI(넥시) NX1085 HS-2FAN NVMe 방열판  </t>
    <phoneticPr fontId="1" type="noConversion"/>
  </si>
  <si>
    <t>싼방열판</t>
    <phoneticPr fontId="1" type="noConversion"/>
  </si>
  <si>
    <t>고급방열판</t>
    <phoneticPr fontId="1" type="noConversion"/>
  </si>
  <si>
    <t>AMD 라이젠5-4세대 5600X (마티스) (멀티팩)</t>
    <phoneticPr fontId="1" type="noConversion"/>
  </si>
  <si>
    <t>ASUS TUF B450M-PRO GAMING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</si>
</sst>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55</v>
      </c>
      <c r="B1" s="23"/>
      <c r="C1" s="109" t="s">
        <v>57</v>
      </c>
      <c r="D1" s="110"/>
      <c r="E1" s="44"/>
      <c r="F1" s="45"/>
      <c r="G1" s="45"/>
      <c r="H1" s="46"/>
    </row>
    <row r="2" spans="1:9" ht="22.5" customHeight="1">
      <c r="A2" s="15" t="s">
        <v>41</v>
      </c>
      <c r="B2" s="22">
        <v>1077329484</v>
      </c>
      <c r="C2" s="111"/>
      <c r="D2" s="112"/>
      <c r="E2" s="47"/>
      <c r="F2" s="48"/>
      <c r="G2" s="48"/>
      <c r="H2" s="49"/>
    </row>
    <row r="3" spans="1:9" ht="22.5" customHeight="1">
      <c r="A3" s="15" t="s">
        <v>42</v>
      </c>
      <c r="B3" s="17">
        <f ca="1">TODAY()</f>
        <v>44209</v>
      </c>
      <c r="C3" s="16" t="s">
        <v>43</v>
      </c>
      <c r="D3" s="21"/>
      <c r="E3" s="47"/>
      <c r="F3" s="48"/>
      <c r="G3" s="48"/>
      <c r="H3" s="49"/>
    </row>
    <row r="4" spans="1:9" ht="22.5" customHeight="1">
      <c r="A4" s="14" t="s">
        <v>40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58</v>
      </c>
      <c r="B6" s="100"/>
      <c r="C6" s="58" t="s">
        <v>77</v>
      </c>
      <c r="D6" s="59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78</v>
      </c>
      <c r="D8" s="61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75</v>
      </c>
      <c r="F12" s="6">
        <v>6000</v>
      </c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68</v>
      </c>
      <c r="D13" s="95"/>
      <c r="E13" s="3" t="s">
        <v>76</v>
      </c>
      <c r="F13" s="6">
        <v>25000</v>
      </c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11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12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4" customHeight="1">
      <c r="A16" s="101"/>
      <c r="B16" s="102"/>
      <c r="C16" s="118"/>
      <c r="D16" s="119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44</v>
      </c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52</v>
      </c>
      <c r="D18" s="121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59</v>
      </c>
      <c r="B20" s="104"/>
      <c r="C20" s="115" t="s">
        <v>15</v>
      </c>
      <c r="D20" s="115"/>
      <c r="E20" s="69">
        <f>SUM(H6:H19)</f>
        <v>1295000</v>
      </c>
      <c r="F20" s="69"/>
      <c r="G20" s="29">
        <v>1</v>
      </c>
      <c r="H20" s="55" t="s">
        <v>17</v>
      </c>
      <c r="I20" s="2"/>
    </row>
    <row r="21" spans="1:9" ht="12.75" customHeight="1">
      <c r="A21" s="105"/>
      <c r="B21" s="106"/>
      <c r="C21" s="115"/>
      <c r="D21" s="115"/>
      <c r="E21" s="69">
        <f>E20*G20</f>
        <v>1295000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20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61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63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29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17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32</v>
      </c>
      <c r="B35" s="77"/>
      <c r="C35" s="86"/>
      <c r="D35" s="87"/>
      <c r="E35" s="8" t="s">
        <v>4</v>
      </c>
      <c r="F35" s="64">
        <f>SUM(E21,E33)</f>
        <v>1295000</v>
      </c>
      <c r="G35" s="64"/>
      <c r="H35" s="9" t="s">
        <v>17</v>
      </c>
      <c r="I35" s="2"/>
    </row>
    <row r="36" spans="1:9" ht="16.5" customHeight="1">
      <c r="A36" s="76" t="s">
        <v>31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18</v>
      </c>
      <c r="F36" s="62">
        <f>F35*1.1-F35</f>
        <v>129500</v>
      </c>
      <c r="G36" s="63"/>
      <c r="H36" s="10"/>
      <c r="I36" s="2"/>
    </row>
    <row r="37" spans="1:9" ht="17.25" customHeight="1">
      <c r="A37" s="76" t="s">
        <v>27</v>
      </c>
      <c r="B37" s="77"/>
      <c r="C37" s="38"/>
      <c r="D37" s="39"/>
      <c r="E37" s="8" t="s">
        <v>26</v>
      </c>
      <c r="F37" s="74" t="s">
        <v>60</v>
      </c>
      <c r="G37" s="75"/>
      <c r="H37" s="32"/>
      <c r="I37" s="2"/>
    </row>
    <row r="38" spans="1:9" ht="19.5" customHeight="1">
      <c r="A38" s="34" t="s">
        <v>28</v>
      </c>
      <c r="B38" s="35"/>
      <c r="C38" s="40">
        <f>SUM(C35:C36)-C37</f>
        <v>0</v>
      </c>
      <c r="D38" s="41"/>
      <c r="E38" s="25" t="s">
        <v>27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19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1424500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33</v>
      </c>
      <c r="D1" s="12" t="s">
        <v>35</v>
      </c>
      <c r="E1" s="27" t="s">
        <v>54</v>
      </c>
      <c r="F1" s="27"/>
    </row>
    <row r="2" spans="1:6">
      <c r="A2" t="s">
        <v>23</v>
      </c>
      <c r="B2" t="s">
        <v>17</v>
      </c>
      <c r="C2" t="s">
        <v>38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1295000</v>
      </c>
    </row>
    <row r="5" spans="1:6">
      <c r="A5" t="s">
        <v>39</v>
      </c>
      <c r="B5">
        <f>B4*1.13</f>
        <v>1463349.9999999998</v>
      </c>
    </row>
    <row r="6" spans="1:6">
      <c r="A6" t="s">
        <v>37</v>
      </c>
    </row>
    <row r="7" spans="1:6">
      <c r="A7" t="s">
        <v>16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2021-01-13T05:51:46Z</dcterms:modified>
</cp:coreProperties>
</file>